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8" windowWidth="9000" windowHeight="3360" tabRatio="708"/>
  </bookViews>
  <sheets>
    <sheet name="総括" sheetId="13" r:id="rId1"/>
    <sheet name="団体別　記入用" sheetId="10" r:id="rId2"/>
    <sheet name="成績（本部用）" sheetId="1" r:id="rId3"/>
    <sheet name="総合成績（男子・女子）" sheetId="4" r:id="rId4"/>
  </sheets>
  <definedNames>
    <definedName name="_xlnm._FilterDatabase" localSheetId="1" hidden="1">'団体別　記入用'!$A$3:$P$44</definedName>
    <definedName name="_xlnm.Print_Area" localSheetId="2">'成績（本部用）'!$A$1:$I$66</definedName>
    <definedName name="_xlnm.Print_Area" localSheetId="3">'総合成績（男子・女子）'!$A$1:$R$68</definedName>
    <definedName name="_xlnm.Print_Area" localSheetId="1">'団体別　記入用'!$A$1:$O$44</definedName>
    <definedName name="選手数一覧">'団体別　記入用'!$A$2:$O$44</definedName>
  </definedNames>
  <calcPr calcId="145621"/>
</workbook>
</file>

<file path=xl/calcChain.xml><?xml version="1.0" encoding="utf-8"?>
<calcChain xmlns="http://schemas.openxmlformats.org/spreadsheetml/2006/main">
  <c r="Q23" i="4" l="1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K12" i="4"/>
  <c r="K13" i="4"/>
  <c r="K30" i="10"/>
  <c r="K32" i="10"/>
  <c r="H43" i="10" l="1"/>
  <c r="J43" i="10"/>
  <c r="D43" i="10"/>
  <c r="F43" i="10"/>
  <c r="K42" i="10"/>
  <c r="K40" i="10"/>
  <c r="K39" i="10"/>
  <c r="K38" i="10"/>
  <c r="K37" i="10"/>
  <c r="K36" i="10"/>
  <c r="K35" i="10"/>
  <c r="K34" i="10"/>
  <c r="K33" i="10"/>
  <c r="K31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E41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3" i="4"/>
  <c r="K22" i="4"/>
  <c r="K21" i="4"/>
  <c r="K20" i="4"/>
  <c r="K19" i="4"/>
  <c r="K18" i="4"/>
  <c r="K17" i="4"/>
  <c r="K16" i="4"/>
  <c r="K15" i="4"/>
  <c r="K14" i="4"/>
  <c r="K11" i="4"/>
  <c r="K10" i="4"/>
  <c r="K9" i="4"/>
  <c r="K8" i="4"/>
  <c r="K7" i="4"/>
  <c r="K6" i="4"/>
  <c r="K5" i="4"/>
  <c r="E45" i="4"/>
  <c r="E44" i="4"/>
  <c r="E43" i="4"/>
  <c r="E42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I64" i="1"/>
  <c r="G64" i="1"/>
  <c r="E64" i="1"/>
  <c r="C64" i="1"/>
  <c r="I65" i="1" l="1"/>
  <c r="E65" i="1"/>
  <c r="I44" i="10"/>
  <c r="E44" i="10"/>
  <c r="K43" i="10"/>
</calcChain>
</file>

<file path=xl/sharedStrings.xml><?xml version="1.0" encoding="utf-8"?>
<sst xmlns="http://schemas.openxmlformats.org/spreadsheetml/2006/main" count="789" uniqueCount="327">
  <si>
    <t>優勝</t>
    <rPh sb="0" eb="2">
      <t>ユウショウ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</si>
  <si>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</si>
  <si>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</si>
  <si>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</si>
  <si>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出場</t>
    <rPh sb="0" eb="2">
      <t>シュツジョウ</t>
    </rPh>
    <phoneticPr fontId="4"/>
  </si>
  <si>
    <t>点数</t>
    <rPh sb="0" eb="2">
      <t>テンスウ</t>
    </rPh>
    <phoneticPr fontId="4"/>
  </si>
  <si>
    <t>合計</t>
    <rPh sb="0" eb="2">
      <t>ゴウケイ</t>
    </rPh>
    <phoneticPr fontId="4"/>
  </si>
  <si>
    <t>男子計</t>
    <rPh sb="0" eb="2">
      <t>ダンシ</t>
    </rPh>
    <rPh sb="2" eb="3">
      <t>ケイ</t>
    </rPh>
    <phoneticPr fontId="4"/>
  </si>
  <si>
    <t>女子計</t>
    <rPh sb="0" eb="2">
      <t>ジョシ</t>
    </rPh>
    <rPh sb="2" eb="3">
      <t>ケイ</t>
    </rPh>
    <phoneticPr fontId="4"/>
  </si>
  <si>
    <t>１位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</si>
  <si>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</si>
  <si>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</si>
  <si>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</si>
  <si>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</si>
  <si>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小松市</t>
    <rPh sb="0" eb="3">
      <t>コマツシ</t>
    </rPh>
    <phoneticPr fontId="4"/>
  </si>
  <si>
    <t>加賀市</t>
    <rPh sb="0" eb="3">
      <t>カガシ</t>
    </rPh>
    <phoneticPr fontId="4"/>
  </si>
  <si>
    <t>七尾市</t>
    <rPh sb="0" eb="3">
      <t>ナナオシ</t>
    </rPh>
    <phoneticPr fontId="4"/>
  </si>
  <si>
    <t>羽咋市</t>
    <rPh sb="0" eb="3">
      <t>ハクイシ</t>
    </rPh>
    <phoneticPr fontId="4"/>
  </si>
  <si>
    <t>輪島市</t>
    <rPh sb="0" eb="3">
      <t>ワジマシ</t>
    </rPh>
    <phoneticPr fontId="4"/>
  </si>
  <si>
    <t>珠洲市</t>
    <rPh sb="0" eb="3">
      <t>スズシ</t>
    </rPh>
    <phoneticPr fontId="4"/>
  </si>
  <si>
    <t>金沢市</t>
    <rPh sb="0" eb="3">
      <t>カナザワシ</t>
    </rPh>
    <phoneticPr fontId="4"/>
  </si>
  <si>
    <t>かほく市</t>
    <rPh sb="3" eb="4">
      <t>シ</t>
    </rPh>
    <phoneticPr fontId="4"/>
  </si>
  <si>
    <t>９位</t>
    <rPh sb="1" eb="2">
      <t>イ</t>
    </rPh>
    <phoneticPr fontId="4"/>
  </si>
  <si>
    <t>一般の部</t>
    <rPh sb="0" eb="2">
      <t>イッパン</t>
    </rPh>
    <rPh sb="3" eb="4">
      <t>ブ</t>
    </rPh>
    <phoneticPr fontId="4"/>
  </si>
  <si>
    <t>壮年の部</t>
    <rPh sb="0" eb="2">
      <t>ソウネン</t>
    </rPh>
    <rPh sb="3" eb="4">
      <t>ブ</t>
    </rPh>
    <phoneticPr fontId="4"/>
  </si>
  <si>
    <t>男子総合</t>
    <rPh sb="0" eb="2">
      <t>ダンシ</t>
    </rPh>
    <rPh sb="2" eb="4">
      <t>ソウゴウ</t>
    </rPh>
    <phoneticPr fontId="4"/>
  </si>
  <si>
    <t>白山市</t>
    <rPh sb="0" eb="2">
      <t>ハクサン</t>
    </rPh>
    <rPh sb="2" eb="3">
      <t>シ</t>
    </rPh>
    <phoneticPr fontId="4"/>
  </si>
  <si>
    <t>能美市</t>
    <rPh sb="0" eb="2">
      <t>ノミ</t>
    </rPh>
    <rPh sb="2" eb="3">
      <t>シ</t>
    </rPh>
    <phoneticPr fontId="4"/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</si>
  <si>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</si>
  <si>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</si>
  <si>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</si>
  <si>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</si>
  <si>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</si>
  <si>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</si>
  <si>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</si>
  <si>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</si>
  <si>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</si>
  <si>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１８位</t>
    <rPh sb="2" eb="3">
      <t>イ</t>
    </rPh>
    <phoneticPr fontId="4"/>
  </si>
  <si>
    <t>１９位</t>
    <rPh sb="2" eb="3">
      <t>イ</t>
    </rPh>
    <phoneticPr fontId="4"/>
  </si>
  <si>
    <t>七尾市</t>
    <rPh sb="0" eb="3">
      <t>ナナオシ</t>
    </rPh>
    <phoneticPr fontId="2"/>
  </si>
  <si>
    <t>輪島市</t>
    <rPh sb="0" eb="3">
      <t>ワジマシ</t>
    </rPh>
    <phoneticPr fontId="2"/>
  </si>
  <si>
    <t>珠洲市</t>
    <rPh sb="0" eb="3">
      <t>スズシ</t>
    </rPh>
    <phoneticPr fontId="2"/>
  </si>
  <si>
    <t>羽咋市</t>
    <rPh sb="0" eb="3">
      <t>ハクイシ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</si>
  <si>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</si>
  <si>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女子総合</t>
    <rPh sb="0" eb="2">
      <t>ジョシ</t>
    </rPh>
    <rPh sb="2" eb="4">
      <t>ソウゴウ</t>
    </rPh>
    <phoneticPr fontId="4"/>
  </si>
  <si>
    <t>出場なし</t>
    <rPh sb="0" eb="2">
      <t>シュツジョウ</t>
    </rPh>
    <phoneticPr fontId="4"/>
  </si>
  <si>
    <t>内灘町</t>
    <rPh sb="0" eb="3">
      <t>ウチナダマチ</t>
    </rPh>
    <phoneticPr fontId="2"/>
  </si>
  <si>
    <t>穴水町</t>
    <rPh sb="0" eb="3">
      <t>アナミズマチ</t>
    </rPh>
    <phoneticPr fontId="2"/>
  </si>
  <si>
    <t>津幡町</t>
    <rPh sb="0" eb="3">
      <t>ツバタマチ</t>
    </rPh>
    <phoneticPr fontId="2"/>
  </si>
  <si>
    <t>津幡町</t>
    <rPh sb="0" eb="3">
      <t>ツバタマチ</t>
    </rPh>
    <phoneticPr fontId="4"/>
  </si>
  <si>
    <t>内灘町</t>
    <rPh sb="0" eb="3">
      <t>ウチナダマチ</t>
    </rPh>
    <phoneticPr fontId="4"/>
  </si>
  <si>
    <t>穴水町</t>
    <rPh sb="0" eb="3">
      <t>アナミズマチ</t>
    </rPh>
    <phoneticPr fontId="4"/>
  </si>
  <si>
    <t>宝達志水町</t>
    <rPh sb="0" eb="2">
      <t>ホウダツ</t>
    </rPh>
    <rPh sb="2" eb="5">
      <t>シミズチョウ</t>
    </rPh>
    <phoneticPr fontId="4"/>
  </si>
  <si>
    <t>能登町</t>
    <rPh sb="0" eb="3">
      <t>ノトチョウ</t>
    </rPh>
    <phoneticPr fontId="4"/>
  </si>
  <si>
    <t>川北町</t>
    <rPh sb="0" eb="3">
      <t>カワキタマチ</t>
    </rPh>
    <phoneticPr fontId="4"/>
  </si>
  <si>
    <t>１5位</t>
    <rPh sb="2" eb="3">
      <t>イ</t>
    </rPh>
    <phoneticPr fontId="4"/>
  </si>
  <si>
    <t>準優勝</t>
    <rPh sb="0" eb="3">
      <t>ジュンユウショウ</t>
    </rPh>
    <phoneticPr fontId="4"/>
  </si>
  <si>
    <t>山岳</t>
    <rPh sb="0" eb="2">
      <t>サンガク</t>
    </rPh>
    <phoneticPr fontId="4"/>
  </si>
  <si>
    <t>ベスト８</t>
    <phoneticPr fontId="4"/>
  </si>
  <si>
    <t>志賀町</t>
    <rPh sb="0" eb="3">
      <t>シカマチ</t>
    </rPh>
    <phoneticPr fontId="4"/>
  </si>
  <si>
    <t>志賀町</t>
    <rPh sb="0" eb="3">
      <t>シカマチ</t>
    </rPh>
    <phoneticPr fontId="2"/>
  </si>
  <si>
    <t>かほく市</t>
    <rPh sb="3" eb="4">
      <t>シ</t>
    </rPh>
    <phoneticPr fontId="2"/>
  </si>
  <si>
    <t>準優勝</t>
    <rPh sb="0" eb="1">
      <t>ジュン</t>
    </rPh>
    <rPh sb="1" eb="3">
      <t>ユウショウ</t>
    </rPh>
    <phoneticPr fontId="4"/>
  </si>
  <si>
    <t>競技団体名</t>
    <rPh sb="0" eb="2">
      <t>キョウギ</t>
    </rPh>
    <rPh sb="2" eb="4">
      <t>ダンタイ</t>
    </rPh>
    <rPh sb="4" eb="5">
      <t>メイ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</si>
  <si>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</si>
  <si>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</si>
  <si>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陸上競技協会</t>
    <rPh sb="0" eb="2">
      <t>リクジョウ</t>
    </rPh>
    <rPh sb="2" eb="4">
      <t>キョウギ</t>
    </rPh>
    <rPh sb="4" eb="6">
      <t>キョウカイ</t>
    </rPh>
    <phoneticPr fontId="4"/>
  </si>
  <si>
    <t>水泳協会</t>
    <rPh sb="0" eb="2">
      <t>スイエイ</t>
    </rPh>
    <rPh sb="2" eb="4">
      <t>キョウカイ</t>
    </rPh>
    <phoneticPr fontId="4"/>
  </si>
  <si>
    <t>野球協会</t>
    <rPh sb="0" eb="2">
      <t>ヤキュウ</t>
    </rPh>
    <rPh sb="2" eb="4">
      <t>キョウカイ</t>
    </rPh>
    <phoneticPr fontId="4"/>
  </si>
  <si>
    <t>ソフトテニス協会</t>
    <rPh sb="6" eb="8">
      <t>キョウカイ</t>
    </rPh>
    <phoneticPr fontId="4"/>
  </si>
  <si>
    <t>テニス協会</t>
    <rPh sb="3" eb="5">
      <t>キョウカイ</t>
    </rPh>
    <phoneticPr fontId="4"/>
  </si>
  <si>
    <t>バレーボール協会</t>
    <rPh sb="6" eb="8">
      <t>キョウカイ</t>
    </rPh>
    <phoneticPr fontId="4"/>
  </si>
  <si>
    <t>バスケットボール協会</t>
    <rPh sb="8" eb="10">
      <t>キョウカイ</t>
    </rPh>
    <phoneticPr fontId="4"/>
  </si>
  <si>
    <t>卓球連盟</t>
    <rPh sb="0" eb="2">
      <t>タッキュウ</t>
    </rPh>
    <rPh sb="2" eb="4">
      <t>レンメイ</t>
    </rPh>
    <phoneticPr fontId="4"/>
  </si>
  <si>
    <t>体操協会</t>
    <rPh sb="0" eb="2">
      <t>タイソウ</t>
    </rPh>
    <rPh sb="2" eb="4">
      <t>キョウカイ</t>
    </rPh>
    <phoneticPr fontId="4"/>
  </si>
  <si>
    <t>剣道連盟</t>
    <rPh sb="0" eb="2">
      <t>ケンドウ</t>
    </rPh>
    <rPh sb="2" eb="4">
      <t>レンメイ</t>
    </rPh>
    <phoneticPr fontId="4"/>
  </si>
  <si>
    <t>柔道協会</t>
    <rPh sb="0" eb="2">
      <t>ジュウドウ</t>
    </rPh>
    <rPh sb="2" eb="4">
      <t>キョウカイ</t>
    </rPh>
    <phoneticPr fontId="4"/>
  </si>
  <si>
    <t>相撲連盟</t>
    <rPh sb="0" eb="2">
      <t>スモウ</t>
    </rPh>
    <rPh sb="2" eb="4">
      <t>レンメイ</t>
    </rPh>
    <phoneticPr fontId="4"/>
  </si>
  <si>
    <t>弓道協会</t>
    <rPh sb="0" eb="2">
      <t>キュウドウ</t>
    </rPh>
    <rPh sb="2" eb="4">
      <t>キョウカイ</t>
    </rPh>
    <phoneticPr fontId="4"/>
  </si>
  <si>
    <t>バドミントン協会</t>
    <rPh sb="6" eb="8">
      <t>キョウカイ</t>
    </rPh>
    <phoneticPr fontId="4"/>
  </si>
  <si>
    <t>ソフトボール協会</t>
    <rPh sb="6" eb="8">
      <t>キョウカイ</t>
    </rPh>
    <phoneticPr fontId="4"/>
  </si>
  <si>
    <t>ラグビーフットボール協会</t>
    <rPh sb="10" eb="12">
      <t>キョウカイ</t>
    </rPh>
    <phoneticPr fontId="4"/>
  </si>
  <si>
    <t>サッカー協会</t>
    <rPh sb="4" eb="6">
      <t>キョウカイ</t>
    </rPh>
    <phoneticPr fontId="4"/>
  </si>
  <si>
    <t>セーリング協会</t>
    <rPh sb="5" eb="7">
      <t>キョウカイ</t>
    </rPh>
    <phoneticPr fontId="4"/>
  </si>
  <si>
    <t>クレー射撃協会</t>
    <rPh sb="3" eb="5">
      <t>シャゲキ</t>
    </rPh>
    <rPh sb="5" eb="7">
      <t>キョウカイ</t>
    </rPh>
    <phoneticPr fontId="4"/>
  </si>
  <si>
    <t>レスリング協会</t>
    <rPh sb="5" eb="7">
      <t>キョウカイ</t>
    </rPh>
    <phoneticPr fontId="4"/>
  </si>
  <si>
    <t>空手道連盟</t>
    <rPh sb="0" eb="2">
      <t>カラテ</t>
    </rPh>
    <rPh sb="2" eb="3">
      <t>ドウ</t>
    </rPh>
    <rPh sb="3" eb="5">
      <t>レンメイ</t>
    </rPh>
    <phoneticPr fontId="4"/>
  </si>
  <si>
    <t>銃剣道協会</t>
    <rPh sb="0" eb="1">
      <t>ジュウ</t>
    </rPh>
    <rPh sb="1" eb="3">
      <t>ケンドウ</t>
    </rPh>
    <rPh sb="3" eb="5">
      <t>キョウカイ</t>
    </rPh>
    <phoneticPr fontId="4"/>
  </si>
  <si>
    <t>ボウリング協会</t>
    <rPh sb="5" eb="7">
      <t>キョウカイ</t>
    </rPh>
    <phoneticPr fontId="4"/>
  </si>
  <si>
    <t>トランポリン協会</t>
    <rPh sb="6" eb="8">
      <t>キョウカイ</t>
    </rPh>
    <phoneticPr fontId="4"/>
  </si>
  <si>
    <t>少林寺拳法協会</t>
    <rPh sb="0" eb="3">
      <t>ショウリンジ</t>
    </rPh>
    <rPh sb="3" eb="5">
      <t>ケンポウ</t>
    </rPh>
    <rPh sb="5" eb="7">
      <t>キョウカイ</t>
    </rPh>
    <phoneticPr fontId="4"/>
  </si>
  <si>
    <t>なぎなた協会</t>
    <rPh sb="4" eb="6">
      <t>キョウカイ</t>
    </rPh>
    <phoneticPr fontId="4"/>
  </si>
  <si>
    <t>ゲートボール協会</t>
    <rPh sb="6" eb="8">
      <t>キョウカイ</t>
    </rPh>
    <phoneticPr fontId="4"/>
  </si>
  <si>
    <t>ゴルフ協会</t>
    <rPh sb="3" eb="5">
      <t>キョウカイ</t>
    </rPh>
    <phoneticPr fontId="4"/>
  </si>
  <si>
    <t>グラウンドゴルフ協会</t>
    <rPh sb="8" eb="10">
      <t>キョウカイ</t>
    </rPh>
    <phoneticPr fontId="4"/>
  </si>
  <si>
    <t>太極拳協会</t>
    <rPh sb="0" eb="3">
      <t>タイキョクケン</t>
    </rPh>
    <rPh sb="3" eb="5">
      <t>キョウカイ</t>
    </rPh>
    <phoneticPr fontId="4"/>
  </si>
  <si>
    <t>マレットゴルフ協会</t>
    <rPh sb="7" eb="9">
      <t>キョウカイ</t>
    </rPh>
    <phoneticPr fontId="4"/>
  </si>
  <si>
    <t>パークゴルフ協会</t>
    <rPh sb="6" eb="8">
      <t>キョウカイ</t>
    </rPh>
    <phoneticPr fontId="4"/>
  </si>
  <si>
    <t>ペタンク協会</t>
    <rPh sb="4" eb="6">
      <t>キョウカイ</t>
    </rPh>
    <phoneticPr fontId="4"/>
  </si>
  <si>
    <t>スキー協会</t>
    <rPh sb="3" eb="5">
      <t>キョウカイ</t>
    </rPh>
    <phoneticPr fontId="4"/>
  </si>
  <si>
    <t>総合順位</t>
    <rPh sb="0" eb="2">
      <t>ソウゴウ</t>
    </rPh>
    <rPh sb="2" eb="4">
      <t>ジュンイ</t>
    </rPh>
    <phoneticPr fontId="4"/>
  </si>
  <si>
    <t>男女順位</t>
    <rPh sb="0" eb="2">
      <t>ダンジョ</t>
    </rPh>
    <rPh sb="2" eb="4">
      <t>ジュンイ</t>
    </rPh>
    <phoneticPr fontId="4"/>
  </si>
  <si>
    <t>順位</t>
    <rPh sb="0" eb="2">
      <t>ジュンイ</t>
    </rPh>
    <phoneticPr fontId="4"/>
  </si>
  <si>
    <t>前年度成績</t>
    <rPh sb="0" eb="3">
      <t>ゼンネンド</t>
    </rPh>
    <rPh sb="3" eb="5">
      <t>セイセキ</t>
    </rPh>
    <phoneticPr fontId="4"/>
  </si>
  <si>
    <t>出</t>
    <rPh sb="0" eb="1">
      <t>デ</t>
    </rPh>
    <phoneticPr fontId="4"/>
  </si>
  <si>
    <t>一般</t>
    <rPh sb="0" eb="2">
      <t>イッパン</t>
    </rPh>
    <phoneticPr fontId="4"/>
  </si>
  <si>
    <t>壮年</t>
    <rPh sb="0" eb="2">
      <t>ソウネン</t>
    </rPh>
    <phoneticPr fontId="4"/>
  </si>
  <si>
    <t>オリエンテーリング</t>
    <phoneticPr fontId="4"/>
  </si>
  <si>
    <t>能登町</t>
    <rPh sb="0" eb="3">
      <t>ノトチョウ</t>
    </rPh>
    <phoneticPr fontId="2"/>
  </si>
  <si>
    <t>市町名</t>
    <rPh sb="0" eb="1">
      <t>シ</t>
    </rPh>
    <rPh sb="1" eb="2">
      <t>マチ</t>
    </rPh>
    <rPh sb="2" eb="3">
      <t>メイ</t>
    </rPh>
    <phoneticPr fontId="4"/>
  </si>
  <si>
    <t>得点</t>
    <rPh sb="0" eb="2">
      <t>トクテン</t>
    </rPh>
    <phoneticPr fontId="4"/>
  </si>
  <si>
    <t>参加
人数</t>
    <rPh sb="0" eb="2">
      <t>サンカ</t>
    </rPh>
    <rPh sb="3" eb="5">
      <t>ニンズウ</t>
    </rPh>
    <phoneticPr fontId="4"/>
  </si>
  <si>
    <t>一般の部　男子</t>
    <rPh sb="0" eb="2">
      <t>イッパン</t>
    </rPh>
    <rPh sb="3" eb="4">
      <t>ブ</t>
    </rPh>
    <rPh sb="5" eb="7">
      <t>ダンシ</t>
    </rPh>
    <phoneticPr fontId="4"/>
  </si>
  <si>
    <t>壮年の部　男子</t>
    <rPh sb="0" eb="2">
      <t>ソウネン</t>
    </rPh>
    <rPh sb="3" eb="4">
      <t>ブ</t>
    </rPh>
    <rPh sb="5" eb="7">
      <t>ダンシ</t>
    </rPh>
    <phoneticPr fontId="4"/>
  </si>
  <si>
    <t>一般の部　女子</t>
    <rPh sb="0" eb="2">
      <t>イッパン</t>
    </rPh>
    <rPh sb="3" eb="4">
      <t>ブ</t>
    </rPh>
    <rPh sb="5" eb="7">
      <t>ジョシ</t>
    </rPh>
    <phoneticPr fontId="4"/>
  </si>
  <si>
    <t>壮年の部　女子</t>
    <rPh sb="0" eb="2">
      <t>ソウネン</t>
    </rPh>
    <rPh sb="3" eb="4">
      <t>ブ</t>
    </rPh>
    <rPh sb="5" eb="7">
      <t>ジョシ</t>
    </rPh>
    <phoneticPr fontId="4"/>
  </si>
  <si>
    <t>獲得
点数</t>
    <rPh sb="0" eb="2">
      <t>カクトク</t>
    </rPh>
    <rPh sb="3" eb="5">
      <t>テンスウ</t>
    </rPh>
    <phoneticPr fontId="4"/>
  </si>
  <si>
    <t>津幡町</t>
    <rPh sb="0" eb="2">
      <t>ツバタ</t>
    </rPh>
    <rPh sb="2" eb="3">
      <t>マチ</t>
    </rPh>
    <phoneticPr fontId="4"/>
  </si>
  <si>
    <t>中能登町</t>
    <rPh sb="0" eb="4">
      <t>ナカノトマチ</t>
    </rPh>
    <phoneticPr fontId="2"/>
  </si>
  <si>
    <t>小松市</t>
    <rPh sb="0" eb="2">
      <t>コマツ</t>
    </rPh>
    <rPh sb="2" eb="3">
      <t>シ</t>
    </rPh>
    <phoneticPr fontId="4"/>
  </si>
  <si>
    <t>川北町</t>
    <rPh sb="0" eb="2">
      <t>カワキタ</t>
    </rPh>
    <rPh sb="2" eb="3">
      <t>マチ</t>
    </rPh>
    <phoneticPr fontId="4"/>
  </si>
  <si>
    <t>中能登町</t>
    <rPh sb="0" eb="4">
      <t>ナカノトマチ</t>
    </rPh>
    <phoneticPr fontId="4"/>
  </si>
  <si>
    <t>能美市</t>
    <rPh sb="0" eb="3">
      <t>ノミシ</t>
    </rPh>
    <phoneticPr fontId="4"/>
  </si>
  <si>
    <t>フィールド射撃協会</t>
    <rPh sb="5" eb="7">
      <t>シャゲキ</t>
    </rPh>
    <rPh sb="7" eb="9">
      <t>キョウカイ</t>
    </rPh>
    <phoneticPr fontId="4"/>
  </si>
  <si>
    <t>B8</t>
    <phoneticPr fontId="4"/>
  </si>
  <si>
    <t>-</t>
  </si>
  <si>
    <t>-</t>
    <phoneticPr fontId="4"/>
  </si>
  <si>
    <t>←デモ競技</t>
    <rPh sb="3" eb="5">
      <t>キョウギ</t>
    </rPh>
    <phoneticPr fontId="4"/>
  </si>
  <si>
    <t>前年度優勝</t>
    <rPh sb="0" eb="3">
      <t>ゼンネンド</t>
    </rPh>
    <rPh sb="3" eb="5">
      <t>ユウショウ</t>
    </rPh>
    <phoneticPr fontId="4"/>
  </si>
  <si>
    <t>一般男子</t>
    <rPh sb="0" eb="2">
      <t>イッパン</t>
    </rPh>
    <rPh sb="2" eb="4">
      <t>ダンシ</t>
    </rPh>
    <phoneticPr fontId="4"/>
  </si>
  <si>
    <t>壮年男子</t>
    <rPh sb="0" eb="2">
      <t>ソウネン</t>
    </rPh>
    <rPh sb="2" eb="4">
      <t>ダンシ</t>
    </rPh>
    <phoneticPr fontId="4"/>
  </si>
  <si>
    <t>一般女子</t>
    <rPh sb="0" eb="2">
      <t>イッパン</t>
    </rPh>
    <rPh sb="2" eb="4">
      <t>ジョシ</t>
    </rPh>
    <phoneticPr fontId="4"/>
  </si>
  <si>
    <t>壮年女子</t>
    <rPh sb="0" eb="2">
      <t>ソウネン</t>
    </rPh>
    <rPh sb="2" eb="4">
      <t>ジョシ</t>
    </rPh>
    <phoneticPr fontId="4"/>
  </si>
  <si>
    <t>バレーボール（初）</t>
    <rPh sb="7" eb="8">
      <t>ハツ</t>
    </rPh>
    <phoneticPr fontId="4"/>
  </si>
  <si>
    <t>ボウリング（初）</t>
    <rPh sb="6" eb="7">
      <t>ハツ</t>
    </rPh>
    <phoneticPr fontId="4"/>
  </si>
  <si>
    <t>・　バスケットボール一般男子は３年連続５回目の優勝</t>
    <rPh sb="10" eb="12">
      <t>イッパン</t>
    </rPh>
    <rPh sb="12" eb="14">
      <t>ダンシ</t>
    </rPh>
    <rPh sb="16" eb="17">
      <t>ネン</t>
    </rPh>
    <rPh sb="17" eb="19">
      <t>レンゾク</t>
    </rPh>
    <rPh sb="20" eb="22">
      <t>カイメ</t>
    </rPh>
    <rPh sb="23" eb="25">
      <t>ユウショウ</t>
    </rPh>
    <phoneticPr fontId="4"/>
  </si>
  <si>
    <t>・　卓球一般女子は２年連続２回目の優勝</t>
    <rPh sb="2" eb="4">
      <t>タッキュウ</t>
    </rPh>
    <rPh sb="4" eb="6">
      <t>イッパン</t>
    </rPh>
    <rPh sb="6" eb="8">
      <t>ジョシ</t>
    </rPh>
    <rPh sb="10" eb="11">
      <t>ネン</t>
    </rPh>
    <rPh sb="11" eb="13">
      <t>レンゾク</t>
    </rPh>
    <rPh sb="14" eb="16">
      <t>カイメ</t>
    </rPh>
    <rPh sb="17" eb="19">
      <t>ユウショウ</t>
    </rPh>
    <phoneticPr fontId="4"/>
  </si>
  <si>
    <t>※（数字）は前回大会の順位、(B8)はベスト８、(出)は出場、(0)は出場なし、(公)は公開競技。</t>
    <rPh sb="2" eb="4">
      <t>スウジ</t>
    </rPh>
    <rPh sb="6" eb="8">
      <t>ゼンカイ</t>
    </rPh>
    <rPh sb="8" eb="10">
      <t>タイカイ</t>
    </rPh>
    <rPh sb="11" eb="13">
      <t>ジュンイ</t>
    </rPh>
    <rPh sb="25" eb="26">
      <t>デ</t>
    </rPh>
    <rPh sb="28" eb="30">
      <t>シュツジョウ</t>
    </rPh>
    <rPh sb="35" eb="37">
      <t>シュツジョウ</t>
    </rPh>
    <rPh sb="41" eb="42">
      <t>オオヤケ</t>
    </rPh>
    <rPh sb="44" eb="46">
      <t>コウカイ</t>
    </rPh>
    <rPh sb="46" eb="48">
      <t>キョウギ</t>
    </rPh>
    <phoneticPr fontId="4"/>
  </si>
  <si>
    <t>野々市市</t>
    <rPh sb="0" eb="3">
      <t>ノノイチ</t>
    </rPh>
    <rPh sb="3" eb="4">
      <t>シ</t>
    </rPh>
    <phoneticPr fontId="4"/>
  </si>
  <si>
    <t>宝達志水町</t>
    <rPh sb="0" eb="5">
      <t>ホウダツシミズチョウ</t>
    </rPh>
    <phoneticPr fontId="4"/>
  </si>
  <si>
    <t>野々市市</t>
    <rPh sb="0" eb="3">
      <t>ノノイチ</t>
    </rPh>
    <rPh sb="3" eb="4">
      <t>シ</t>
    </rPh>
    <phoneticPr fontId="2"/>
  </si>
  <si>
    <t>能美市</t>
    <rPh sb="0" eb="3">
      <t>ノミシ</t>
    </rPh>
    <phoneticPr fontId="2"/>
  </si>
  <si>
    <t>宝達志水町</t>
    <rPh sb="0" eb="5">
      <t>ホウダツシミズチョウ</t>
    </rPh>
    <phoneticPr fontId="2"/>
  </si>
  <si>
    <t>川北町</t>
    <rPh sb="0" eb="2">
      <t>カワキタ</t>
    </rPh>
    <rPh sb="2" eb="3">
      <t>マチ</t>
    </rPh>
    <phoneticPr fontId="2"/>
  </si>
  <si>
    <t>津幡町</t>
    <rPh sb="0" eb="2">
      <t>ツバタ</t>
    </rPh>
    <rPh sb="2" eb="3">
      <t>マチ</t>
    </rPh>
    <phoneticPr fontId="2"/>
  </si>
  <si>
    <t>輪島市</t>
    <rPh sb="0" eb="2">
      <t>ワジマ</t>
    </rPh>
    <rPh sb="2" eb="3">
      <t>シ</t>
    </rPh>
    <phoneticPr fontId="2"/>
  </si>
  <si>
    <t>宝達志水町</t>
    <rPh sb="0" eb="4">
      <t>ホウダツシミズ</t>
    </rPh>
    <rPh sb="4" eb="5">
      <t>マチ</t>
    </rPh>
    <phoneticPr fontId="4"/>
  </si>
  <si>
    <t>＜成績報告＞</t>
    <phoneticPr fontId="4"/>
  </si>
  <si>
    <t>（前回大会　７位）</t>
    <rPh sb="3" eb="5">
      <t>タイカイ</t>
    </rPh>
    <phoneticPr fontId="4"/>
  </si>
  <si>
    <t>（前回大会　８位）</t>
    <rPh sb="3" eb="5">
      <t>タイカイ</t>
    </rPh>
    <phoneticPr fontId="4"/>
  </si>
  <si>
    <t>→</t>
    <phoneticPr fontId="4"/>
  </si>
  <si>
    <t>＜主な成績＞</t>
    <rPh sb="1" eb="2">
      <t>オモ</t>
    </rPh>
    <rPh sb="3" eb="5">
      <t>セイセキ</t>
    </rPh>
    <phoneticPr fontId="4"/>
  </si>
  <si>
    <t>○　スポーツ奨励賞</t>
    <rPh sb="6" eb="9">
      <t>ショウレイショウ</t>
    </rPh>
    <phoneticPr fontId="4"/>
  </si>
  <si>
    <t>　　　※　正式競技の参加エントリー数が前回と同じか、
　　　　　それ以上の市町に授賞される</t>
    <rPh sb="5" eb="7">
      <t>セイシキ</t>
    </rPh>
    <rPh sb="7" eb="9">
      <t>キョウギ</t>
    </rPh>
    <rPh sb="10" eb="12">
      <t>サンカ</t>
    </rPh>
    <rPh sb="17" eb="18">
      <t>スウ</t>
    </rPh>
    <rPh sb="19" eb="21">
      <t>ゼンカイ</t>
    </rPh>
    <rPh sb="22" eb="23">
      <t>オナ</t>
    </rPh>
    <rPh sb="34" eb="36">
      <t>イジョウ</t>
    </rPh>
    <rPh sb="37" eb="39">
      <t>シチョウ</t>
    </rPh>
    <rPh sb="40" eb="42">
      <t>ジュショウ</t>
    </rPh>
    <phoneticPr fontId="4"/>
  </si>
  <si>
    <t>競技
数</t>
    <rPh sb="0" eb="2">
      <t>キョウギ</t>
    </rPh>
    <rPh sb="3" eb="4">
      <t>スウ</t>
    </rPh>
    <phoneticPr fontId="2"/>
  </si>
  <si>
    <t>平均</t>
    <rPh sb="0" eb="2">
      <t>ヘイキン</t>
    </rPh>
    <phoneticPr fontId="4"/>
  </si>
  <si>
    <t>№</t>
    <phoneticPr fontId="4"/>
  </si>
  <si>
    <t>市町名</t>
    <rPh sb="0" eb="1">
      <t>シ</t>
    </rPh>
    <rPh sb="1" eb="2">
      <t>マチ</t>
    </rPh>
    <rPh sb="2" eb="3">
      <t>メイ</t>
    </rPh>
    <phoneticPr fontId="2"/>
  </si>
  <si>
    <t>＜競技エントリー数　合計＞</t>
    <rPh sb="1" eb="3">
      <t>キョウギ</t>
    </rPh>
    <rPh sb="8" eb="9">
      <t>スウ</t>
    </rPh>
    <rPh sb="10" eb="12">
      <t>ゴウケイ</t>
    </rPh>
    <phoneticPr fontId="2"/>
  </si>
  <si>
    <t>人口</t>
    <rPh sb="0" eb="2">
      <t>ジンコウ</t>
    </rPh>
    <phoneticPr fontId="2"/>
  </si>
  <si>
    <t>参加
人数</t>
    <rPh sb="0" eb="2">
      <t>サンカ</t>
    </rPh>
    <rPh sb="3" eb="5">
      <t>ニンズウ</t>
    </rPh>
    <phoneticPr fontId="2"/>
  </si>
  <si>
    <t>↘</t>
    <phoneticPr fontId="4"/>
  </si>
  <si>
    <t>第６５回石川県民体育大会　七尾市選手団　大会成績</t>
    <phoneticPr fontId="4"/>
  </si>
  <si>
    <t>＜平成２５年８月１０日・１１日　加賀市＞</t>
    <rPh sb="1" eb="3">
      <t>ヘイセイ</t>
    </rPh>
    <rPh sb="5" eb="6">
      <t>ネン</t>
    </rPh>
    <rPh sb="7" eb="8">
      <t>ガツ</t>
    </rPh>
    <rPh sb="10" eb="11">
      <t>ニチ</t>
    </rPh>
    <rPh sb="14" eb="15">
      <t>ニチ</t>
    </rPh>
    <rPh sb="16" eb="19">
      <t>カガシ</t>
    </rPh>
    <phoneticPr fontId="4"/>
  </si>
  <si>
    <t>第６５回石川県民体育大会　成績一覧表</t>
    <rPh sb="0" eb="1">
      <t>ダイ</t>
    </rPh>
    <rPh sb="3" eb="4">
      <t>カイ</t>
    </rPh>
    <rPh sb="4" eb="6">
      <t>イシカワ</t>
    </rPh>
    <rPh sb="6" eb="7">
      <t>ケン</t>
    </rPh>
    <rPh sb="7" eb="8">
      <t>ミン</t>
    </rPh>
    <rPh sb="8" eb="10">
      <t>タイイク</t>
    </rPh>
    <rPh sb="10" eb="12">
      <t>タイカイ</t>
    </rPh>
    <rPh sb="13" eb="15">
      <t>セイセキ</t>
    </rPh>
    <rPh sb="15" eb="17">
      <t>イチラン</t>
    </rPh>
    <rPh sb="17" eb="18">
      <t>ヒョウ</t>
    </rPh>
    <phoneticPr fontId="4"/>
  </si>
  <si>
    <t>第６５回石川県民体育大会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phoneticPr fontId="4"/>
  </si>
  <si>
    <t>第６５回石川県民体育大会　総合成績表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rPh sb="13" eb="15">
      <t>ソウゴウ</t>
    </rPh>
    <rPh sb="15" eb="17">
      <t>セイセキ</t>
    </rPh>
    <rPh sb="17" eb="18">
      <t>ヒョウ</t>
    </rPh>
    <phoneticPr fontId="4"/>
  </si>
  <si>
    <t>＜市町人口  H25.7.1現在＞</t>
    <rPh sb="1" eb="2">
      <t>シ</t>
    </rPh>
    <rPh sb="2" eb="3">
      <t>マチ</t>
    </rPh>
    <rPh sb="3" eb="5">
      <t>ジンコウ</t>
    </rPh>
    <rPh sb="14" eb="16">
      <t>ゲンザイ</t>
    </rPh>
    <phoneticPr fontId="2"/>
  </si>
  <si>
    <t>スキー</t>
    <phoneticPr fontId="4"/>
  </si>
  <si>
    <t>ゴルフ</t>
    <phoneticPr fontId="4"/>
  </si>
  <si>
    <t>ソフトテニス（３）</t>
    <phoneticPr fontId="4"/>
  </si>
  <si>
    <t>ソフトテニス（Ｂ８）</t>
  </si>
  <si>
    <t>ソフトテニス（Ｂ８）</t>
    <phoneticPr fontId="4"/>
  </si>
  <si>
    <t>野球（３）</t>
    <rPh sb="0" eb="2">
      <t>ヤキュウ</t>
    </rPh>
    <phoneticPr fontId="4"/>
  </si>
  <si>
    <t>テニス（出）</t>
    <rPh sb="4" eb="5">
      <t>デ</t>
    </rPh>
    <phoneticPr fontId="4"/>
  </si>
  <si>
    <t>テニス（Ｂ８）</t>
  </si>
  <si>
    <t>テニス（Ｂ８）</t>
    <phoneticPr fontId="4"/>
  </si>
  <si>
    <t>バレーボール（出）</t>
    <rPh sb="7" eb="8">
      <t>デ</t>
    </rPh>
    <phoneticPr fontId="4"/>
  </si>
  <si>
    <t>バスケットボール（Ｂ８）</t>
  </si>
  <si>
    <t>バスケットボール（Ｂ８）</t>
    <phoneticPr fontId="4"/>
  </si>
  <si>
    <t>バスケットボール（２）</t>
    <phoneticPr fontId="4"/>
  </si>
  <si>
    <t>バスケットボール（出）</t>
    <rPh sb="9" eb="10">
      <t>デ</t>
    </rPh>
    <phoneticPr fontId="4"/>
  </si>
  <si>
    <t>卓球（１）</t>
    <rPh sb="0" eb="2">
      <t>タッキュウ</t>
    </rPh>
    <phoneticPr fontId="4"/>
  </si>
  <si>
    <t>卓球（出）</t>
    <rPh sb="0" eb="2">
      <t>タッキュウ</t>
    </rPh>
    <rPh sb="3" eb="4">
      <t>デ</t>
    </rPh>
    <phoneticPr fontId="4"/>
  </si>
  <si>
    <t>卓球（２）</t>
    <rPh sb="0" eb="2">
      <t>タッキュウ</t>
    </rPh>
    <phoneticPr fontId="4"/>
  </si>
  <si>
    <t>卓球（３）</t>
    <rPh sb="0" eb="2">
      <t>タッキュウ</t>
    </rPh>
    <phoneticPr fontId="4"/>
  </si>
  <si>
    <t>体操（３）</t>
    <rPh sb="0" eb="2">
      <t>タイソウ</t>
    </rPh>
    <phoneticPr fontId="4"/>
  </si>
  <si>
    <t>剣道（３）</t>
    <rPh sb="0" eb="2">
      <t>ケンドウ</t>
    </rPh>
    <phoneticPr fontId="4"/>
  </si>
  <si>
    <t>剣道（Ｂ８）</t>
    <rPh sb="0" eb="2">
      <t>ケンドウ</t>
    </rPh>
    <phoneticPr fontId="4"/>
  </si>
  <si>
    <t>剣道（出）</t>
    <rPh sb="0" eb="2">
      <t>ケンドウ</t>
    </rPh>
    <rPh sb="3" eb="4">
      <t>デ</t>
    </rPh>
    <phoneticPr fontId="4"/>
  </si>
  <si>
    <t>柔道（出）</t>
    <rPh sb="0" eb="2">
      <t>ジュウドウ</t>
    </rPh>
    <rPh sb="3" eb="4">
      <t>デ</t>
    </rPh>
    <phoneticPr fontId="4"/>
  </si>
  <si>
    <t>相撲（２）</t>
    <rPh sb="0" eb="2">
      <t>スモウ</t>
    </rPh>
    <phoneticPr fontId="4"/>
  </si>
  <si>
    <t>弓道（１０）</t>
    <rPh sb="0" eb="2">
      <t>キュウドウ</t>
    </rPh>
    <phoneticPr fontId="4"/>
  </si>
  <si>
    <t>バドミントン（出）</t>
    <rPh sb="7" eb="8">
      <t>デ</t>
    </rPh>
    <phoneticPr fontId="4"/>
  </si>
  <si>
    <t>バドミントン（Ｂ８）</t>
    <phoneticPr fontId="4"/>
  </si>
  <si>
    <t>ソフトボール（Ｂ８）</t>
    <phoneticPr fontId="4"/>
  </si>
  <si>
    <t>ソフトボール（２）</t>
  </si>
  <si>
    <t>ラグビーフットボール（Ｂ８）</t>
    <phoneticPr fontId="4"/>
  </si>
  <si>
    <t>ラグビーフットボール（B8）</t>
    <phoneticPr fontId="4"/>
  </si>
  <si>
    <t>サッカー（Ｂ８）</t>
    <phoneticPr fontId="4"/>
  </si>
  <si>
    <t>サッカー（出）</t>
    <rPh sb="5" eb="6">
      <t>デ</t>
    </rPh>
    <phoneticPr fontId="4"/>
  </si>
  <si>
    <t>山岳（９）</t>
    <rPh sb="0" eb="2">
      <t>サンガク</t>
    </rPh>
    <phoneticPr fontId="4"/>
  </si>
  <si>
    <t>山岳（０）</t>
    <rPh sb="0" eb="2">
      <t>サンガク</t>
    </rPh>
    <phoneticPr fontId="4"/>
  </si>
  <si>
    <t>セーリング（７）</t>
    <phoneticPr fontId="4"/>
  </si>
  <si>
    <t>セーリング（５）</t>
    <phoneticPr fontId="4"/>
  </si>
  <si>
    <t>クレー射撃（０）</t>
    <rPh sb="3" eb="5">
      <t>シャゲキ</t>
    </rPh>
    <phoneticPr fontId="4"/>
  </si>
  <si>
    <t>銃剣道（４）</t>
    <rPh sb="0" eb="1">
      <t>ジュウ</t>
    </rPh>
    <rPh sb="1" eb="3">
      <t>ケンドウ</t>
    </rPh>
    <phoneticPr fontId="4"/>
  </si>
  <si>
    <t>ボウリング（２）</t>
    <phoneticPr fontId="4"/>
  </si>
  <si>
    <t>ボウリング（８）</t>
    <phoneticPr fontId="4"/>
  </si>
  <si>
    <t>ボウリング（５）</t>
    <phoneticPr fontId="4"/>
  </si>
  <si>
    <t>ボウリング（４）</t>
    <phoneticPr fontId="4"/>
  </si>
  <si>
    <t>少林寺拳法（７）</t>
    <rPh sb="0" eb="3">
      <t>ショウリンジ</t>
    </rPh>
    <rPh sb="3" eb="5">
      <t>ケンポウ</t>
    </rPh>
    <phoneticPr fontId="4"/>
  </si>
  <si>
    <t>少林寺拳法（０）</t>
    <rPh sb="0" eb="3">
      <t>ショウリンジ</t>
    </rPh>
    <rPh sb="3" eb="5">
      <t>ケンポウ</t>
    </rPh>
    <phoneticPr fontId="4"/>
  </si>
  <si>
    <t>オリエンテーリング（４）</t>
    <phoneticPr fontId="4"/>
  </si>
  <si>
    <t>オリエンテーリング（１）</t>
    <phoneticPr fontId="4"/>
  </si>
  <si>
    <t>ゲートボール（Ｂ８）</t>
    <phoneticPr fontId="4"/>
  </si>
  <si>
    <t>ゲートボール（出）</t>
    <rPh sb="7" eb="8">
      <t>デ</t>
    </rPh>
    <phoneticPr fontId="4"/>
  </si>
  <si>
    <t>ゴルフ（８）</t>
    <phoneticPr fontId="4"/>
  </si>
  <si>
    <t>ゴルフ（７）</t>
    <phoneticPr fontId="4"/>
  </si>
  <si>
    <t>ゴルフ（１）</t>
    <phoneticPr fontId="4"/>
  </si>
  <si>
    <t>グラウンドゴルフ（８）</t>
  </si>
  <si>
    <t>太極拳（２）</t>
    <rPh sb="0" eb="3">
      <t>タイキョクケン</t>
    </rPh>
    <phoneticPr fontId="4"/>
  </si>
  <si>
    <t>太極拳（６）</t>
    <rPh sb="0" eb="3">
      <t>タイキョクケン</t>
    </rPh>
    <phoneticPr fontId="4"/>
  </si>
  <si>
    <t>太極拳（０）</t>
    <rPh sb="0" eb="3">
      <t>タイキョクケン</t>
    </rPh>
    <phoneticPr fontId="4"/>
  </si>
  <si>
    <t>パークゴルフ（８）</t>
  </si>
  <si>
    <t>パークゴルフ（４）</t>
    <phoneticPr fontId="4"/>
  </si>
  <si>
    <t>フィールド射撃（３）</t>
    <rPh sb="5" eb="7">
      <t>シャゲキ</t>
    </rPh>
    <phoneticPr fontId="4"/>
  </si>
  <si>
    <t>水泳（５）</t>
    <rPh sb="0" eb="2">
      <t>スイエイ</t>
    </rPh>
    <phoneticPr fontId="4"/>
  </si>
  <si>
    <t>水泳（６）</t>
    <rPh sb="0" eb="2">
      <t>スイエイ</t>
    </rPh>
    <phoneticPr fontId="4"/>
  </si>
  <si>
    <t>水泳（９）</t>
    <rPh sb="0" eb="2">
      <t>スイエイ</t>
    </rPh>
    <phoneticPr fontId="4"/>
  </si>
  <si>
    <t>マレットゴルフ（８）</t>
    <phoneticPr fontId="4"/>
  </si>
  <si>
    <t>マレットゴルフ（７）</t>
    <phoneticPr fontId="4"/>
  </si>
  <si>
    <t>ゲートボール（Ｂ８）</t>
  </si>
  <si>
    <t>バレーボール（Ｂ８）</t>
  </si>
  <si>
    <t>バドミントン（２）</t>
  </si>
  <si>
    <t>陸上（６）</t>
    <rPh sb="0" eb="2">
      <t>リクジョウ</t>
    </rPh>
    <phoneticPr fontId="4"/>
  </si>
  <si>
    <t>陸上（１０）</t>
    <rPh sb="0" eb="2">
      <t>リクジョウ</t>
    </rPh>
    <phoneticPr fontId="4"/>
  </si>
  <si>
    <t>陸上（５）</t>
    <rPh sb="0" eb="2">
      <t>リクジョウ</t>
    </rPh>
    <phoneticPr fontId="4"/>
  </si>
  <si>
    <t>陸上（出）</t>
    <rPh sb="0" eb="2">
      <t>リクジョウ</t>
    </rPh>
    <rPh sb="3" eb="4">
      <t>デ</t>
    </rPh>
    <phoneticPr fontId="4"/>
  </si>
  <si>
    <t>バレーボール（５）</t>
    <phoneticPr fontId="4"/>
  </si>
  <si>
    <t>一般の部
９位(7)</t>
    <rPh sb="0" eb="2">
      <t>イッパン</t>
    </rPh>
    <rPh sb="3" eb="4">
      <t>ブ</t>
    </rPh>
    <rPh sb="6" eb="7">
      <t>イ</t>
    </rPh>
    <phoneticPr fontId="4"/>
  </si>
  <si>
    <t>壮年の部
９位(8)</t>
    <rPh sb="0" eb="2">
      <t>ソウネン</t>
    </rPh>
    <rPh sb="3" eb="4">
      <t>ブ</t>
    </rPh>
    <rPh sb="6" eb="7">
      <t>イ</t>
    </rPh>
    <phoneticPr fontId="4"/>
  </si>
  <si>
    <t>壮年の部
７位(7)</t>
    <rPh sb="0" eb="2">
      <t>ソウネン</t>
    </rPh>
    <rPh sb="3" eb="4">
      <t>ブ</t>
    </rPh>
    <rPh sb="6" eb="7">
      <t>イ</t>
    </rPh>
    <phoneticPr fontId="4"/>
  </si>
  <si>
    <t>女子　総合７位(7)</t>
    <rPh sb="0" eb="2">
      <t>ジョシ</t>
    </rPh>
    <rPh sb="3" eb="5">
      <t>ソウゴウ</t>
    </rPh>
    <rPh sb="6" eb="7">
      <t>イ</t>
    </rPh>
    <phoneticPr fontId="4"/>
  </si>
  <si>
    <t>男子　総合９位(7)</t>
    <rPh sb="0" eb="2">
      <t>ダンシ</t>
    </rPh>
    <rPh sb="3" eb="5">
      <t>ソウゴウ</t>
    </rPh>
    <rPh sb="6" eb="7">
      <t>イ</t>
    </rPh>
    <phoneticPr fontId="4"/>
  </si>
  <si>
    <t>空手道（４）</t>
    <rPh sb="0" eb="2">
      <t>カラテ</t>
    </rPh>
    <rPh sb="2" eb="3">
      <t>ドウ</t>
    </rPh>
    <phoneticPr fontId="4"/>
  </si>
  <si>
    <t>空手道（３）</t>
    <rPh sb="0" eb="2">
      <t>カラテ</t>
    </rPh>
    <rPh sb="2" eb="3">
      <t>ドウ</t>
    </rPh>
    <phoneticPr fontId="4"/>
  </si>
  <si>
    <t>№</t>
    <phoneticPr fontId="4"/>
  </si>
  <si>
    <t>１回戦
敗退</t>
    <rPh sb="1" eb="3">
      <t>カイセン</t>
    </rPh>
    <rPh sb="4" eb="6">
      <t>ハイタイ</t>
    </rPh>
    <phoneticPr fontId="4"/>
  </si>
  <si>
    <t>B8</t>
    <phoneticPr fontId="4"/>
  </si>
  <si>
    <t>ベスト８</t>
    <phoneticPr fontId="4"/>
  </si>
  <si>
    <t>B8</t>
    <phoneticPr fontId="4"/>
  </si>
  <si>
    <t>ベスト８</t>
    <phoneticPr fontId="4"/>
  </si>
  <si>
    <t>予選
敗退</t>
    <rPh sb="0" eb="2">
      <t>ヨセン</t>
    </rPh>
    <rPh sb="3" eb="5">
      <t>ハイタイ</t>
    </rPh>
    <phoneticPr fontId="4"/>
  </si>
  <si>
    <t>B8</t>
    <phoneticPr fontId="4"/>
  </si>
  <si>
    <t>ベスト８</t>
    <phoneticPr fontId="4"/>
  </si>
  <si>
    <t>B8</t>
    <phoneticPr fontId="4"/>
  </si>
  <si>
    <t>ベスト８</t>
    <phoneticPr fontId="4"/>
  </si>
  <si>
    <t>-</t>
    <phoneticPr fontId="4"/>
  </si>
  <si>
    <t>ベスト８</t>
    <phoneticPr fontId="4"/>
  </si>
  <si>
    <t>キケン</t>
    <phoneticPr fontId="4"/>
  </si>
  <si>
    <t>２回戦
敗退</t>
    <rPh sb="1" eb="3">
      <t>カイセン</t>
    </rPh>
    <rPh sb="4" eb="6">
      <t>ハイタイ</t>
    </rPh>
    <phoneticPr fontId="4"/>
  </si>
  <si>
    <t>出場
なし</t>
    <rPh sb="0" eb="2">
      <t>シュツジョウ</t>
    </rPh>
    <phoneticPr fontId="4"/>
  </si>
  <si>
    <t>ベスト８</t>
    <phoneticPr fontId="4"/>
  </si>
  <si>
    <t>B8</t>
    <phoneticPr fontId="4"/>
  </si>
  <si>
    <t>-</t>
    <phoneticPr fontId="4"/>
  </si>
  <si>
    <t>９位</t>
    <rPh sb="1" eb="2">
      <t>イ</t>
    </rPh>
    <phoneticPr fontId="4"/>
  </si>
  <si>
    <t>７位</t>
    <rPh sb="1" eb="2">
      <t>イ</t>
    </rPh>
    <phoneticPr fontId="4"/>
  </si>
  <si>
    <t>ゲートボール（２）</t>
    <phoneticPr fontId="4"/>
  </si>
  <si>
    <t>H25.8.11-12（加賀市）</t>
    <rPh sb="12" eb="15">
      <t>カガシ</t>
    </rPh>
    <phoneticPr fontId="4"/>
  </si>
  <si>
    <t>-</t>
    <phoneticPr fontId="4"/>
  </si>
  <si>
    <t>スキー（０）</t>
    <phoneticPr fontId="4"/>
  </si>
  <si>
    <t>インディアカ（０）</t>
    <phoneticPr fontId="4"/>
  </si>
  <si>
    <t>水球（０）</t>
    <rPh sb="0" eb="2">
      <t>スイキュウ</t>
    </rPh>
    <phoneticPr fontId="4"/>
  </si>
  <si>
    <t>ハンドボール（０）</t>
  </si>
  <si>
    <t>レスリング（０）</t>
  </si>
  <si>
    <t>ウエイトリフティング（０）</t>
  </si>
  <si>
    <t>トランポリン（０）</t>
  </si>
  <si>
    <t>アーチェリー（０）</t>
  </si>
  <si>
    <t>綱引（０）</t>
    <rPh sb="0" eb="2">
      <t>ツナヒ</t>
    </rPh>
    <phoneticPr fontId="4"/>
  </si>
  <si>
    <t>バウンドテニス（０）</t>
  </si>
  <si>
    <t>柔道（０）</t>
    <rPh sb="0" eb="2">
      <t>ジュウドウ</t>
    </rPh>
    <phoneticPr fontId="4"/>
  </si>
  <si>
    <t>ソフトボール（０）</t>
  </si>
  <si>
    <t>なぎなた（０）</t>
  </si>
  <si>
    <t>空手道（０）</t>
    <rPh sb="0" eb="2">
      <t>カラテ</t>
    </rPh>
    <rPh sb="2" eb="3">
      <t>ドウ</t>
    </rPh>
    <phoneticPr fontId="4"/>
  </si>
  <si>
    <t>クレー射撃（１１）</t>
    <rPh sb="3" eb="5">
      <t>シャゲキ</t>
    </rPh>
    <phoneticPr fontId="4"/>
  </si>
  <si>
    <t>グラウンドゴルフ（１８）</t>
    <phoneticPr fontId="4"/>
  </si>
  <si>
    <t>パークゴルフ（１０）</t>
    <phoneticPr fontId="4"/>
  </si>
  <si>
    <t>ゴルフ（１０）</t>
    <phoneticPr fontId="4"/>
  </si>
  <si>
    <t>スキー（５）</t>
    <phoneticPr fontId="4"/>
  </si>
  <si>
    <t>弓道（１１）</t>
    <rPh sb="0" eb="2">
      <t>キュウドウ</t>
    </rPh>
    <phoneticPr fontId="4"/>
  </si>
  <si>
    <t>グラウンドゴルフ（１５）</t>
    <phoneticPr fontId="4"/>
  </si>
  <si>
    <t>弓道（４）キケン</t>
    <rPh sb="0" eb="2">
      <t>キュウドウ</t>
    </rPh>
    <phoneticPr fontId="4"/>
  </si>
  <si>
    <t>バドミントン（出）</t>
    <rPh sb="7" eb="8">
      <t>デ</t>
    </rPh>
    <phoneticPr fontId="4"/>
  </si>
  <si>
    <t>グラウンドゴルフ（１０）</t>
    <phoneticPr fontId="4"/>
  </si>
  <si>
    <t>パークゴルフ（１２）</t>
    <phoneticPr fontId="4"/>
  </si>
  <si>
    <t>スキー（６）</t>
    <phoneticPr fontId="4"/>
  </si>
  <si>
    <t>志賀町</t>
    <rPh sb="0" eb="2">
      <t>シカ</t>
    </rPh>
    <rPh sb="2" eb="3">
      <t>マチ</t>
    </rPh>
    <phoneticPr fontId="4"/>
  </si>
  <si>
    <t>１８位</t>
    <rPh sb="2" eb="3">
      <t>イ</t>
    </rPh>
    <phoneticPr fontId="2"/>
  </si>
  <si>
    <t>＜選手数　合計＞</t>
    <rPh sb="1" eb="3">
      <t>センシュ</t>
    </rPh>
    <rPh sb="3" eb="4">
      <t>スウ</t>
    </rPh>
    <rPh sb="5" eb="7">
      <t>ゴウケイ</t>
    </rPh>
    <phoneticPr fontId="2"/>
  </si>
  <si>
    <t>－２</t>
    <phoneticPr fontId="4"/>
  </si>
  <si>
    <t>－１</t>
    <phoneticPr fontId="4"/>
  </si>
  <si>
    <t>±０</t>
    <phoneticPr fontId="4"/>
  </si>
  <si>
    <t>七尾市選手団　成績総括</t>
    <rPh sb="0" eb="3">
      <t>ナナオシ</t>
    </rPh>
    <rPh sb="3" eb="6">
      <t>センシュダン</t>
    </rPh>
    <rPh sb="7" eb="9">
      <t>セイセキ</t>
    </rPh>
    <rPh sb="9" eb="11">
      <t>ソウカツ</t>
    </rPh>
    <phoneticPr fontId="4"/>
  </si>
  <si>
    <t>９位</t>
    <rPh sb="1" eb="2">
      <t>イ</t>
    </rPh>
    <phoneticPr fontId="4"/>
  </si>
  <si>
    <t>男子総合</t>
    <phoneticPr fontId="4"/>
  </si>
  <si>
    <t>７位</t>
    <rPh sb="1" eb="2">
      <t>イ</t>
    </rPh>
    <phoneticPr fontId="4"/>
  </si>
  <si>
    <t>　　準優勝</t>
    <rPh sb="2" eb="5">
      <t>ジュンユウショウ</t>
    </rPh>
    <phoneticPr fontId="4"/>
  </si>
  <si>
    <t>女子総合</t>
    <phoneticPr fontId="4"/>
  </si>
  <si>
    <t>○　優勝</t>
    <rPh sb="2" eb="4">
      <t>ユウショウ</t>
    </rPh>
    <phoneticPr fontId="4"/>
  </si>
  <si>
    <t>壮年男子</t>
  </si>
  <si>
    <t>ボウリング</t>
    <phoneticPr fontId="4"/>
  </si>
  <si>
    <t>　　　☆　一般</t>
    <phoneticPr fontId="4"/>
  </si>
  <si>
    <t>　　　☆　壮年</t>
    <phoneticPr fontId="4"/>
  </si>
  <si>
    <t>バドミントン</t>
    <phoneticPr fontId="4"/>
  </si>
  <si>
    <t>ソフトボール</t>
    <phoneticPr fontId="4"/>
  </si>
  <si>
    <t>〃</t>
    <phoneticPr fontId="4"/>
  </si>
  <si>
    <t>ゲートボール（初）</t>
    <rPh sb="7" eb="8">
      <t>ハツ</t>
    </rPh>
    <phoneticPr fontId="4"/>
  </si>
  <si>
    <t>※　体協合併から</t>
    <rPh sb="2" eb="4">
      <t>タイキョウ</t>
    </rPh>
    <rPh sb="4" eb="6">
      <t>ガッペイ</t>
    </rPh>
    <phoneticPr fontId="4"/>
  </si>
  <si>
    <t>　　第３位</t>
    <rPh sb="2" eb="3">
      <t>ダイ</t>
    </rPh>
    <rPh sb="4" eb="5">
      <t>イ</t>
    </rPh>
    <phoneticPr fontId="4"/>
  </si>
  <si>
    <t>一般男子</t>
    <rPh sb="0" eb="2">
      <t>イッパン</t>
    </rPh>
    <rPh sb="2" eb="4">
      <t>ダンシ</t>
    </rPh>
    <phoneticPr fontId="4"/>
  </si>
  <si>
    <t>４団体</t>
    <rPh sb="1" eb="3">
      <t>ダンタイ</t>
    </rPh>
    <phoneticPr fontId="4"/>
  </si>
  <si>
    <t>壮年男子</t>
    <rPh sb="0" eb="2">
      <t>ソウネン</t>
    </rPh>
    <rPh sb="2" eb="4">
      <t>ダンシ</t>
    </rPh>
    <phoneticPr fontId="4"/>
  </si>
  <si>
    <t>３団体</t>
    <rPh sb="1" eb="3">
      <t>ダンタイ</t>
    </rPh>
    <phoneticPr fontId="4"/>
  </si>
  <si>
    <t>一般女子</t>
    <rPh sb="0" eb="2">
      <t>イッパン</t>
    </rPh>
    <rPh sb="2" eb="4">
      <t>ジョシ</t>
    </rPh>
    <phoneticPr fontId="4"/>
  </si>
  <si>
    <t>壮年女子</t>
    <rPh sb="0" eb="2">
      <t>ソウネン</t>
    </rPh>
    <rPh sb="2" eb="4">
      <t>ジョシ</t>
    </rPh>
    <phoneticPr fontId="4"/>
  </si>
  <si>
    <t>２団体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</si>
</sst>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8" formatCode="\(General\)"/>
    <numFmt numFmtId="179" formatCode="0_ "/>
    <numFmt numFmtId="180" formatCode="0.0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25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i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1" fillId="0" borderId="0">
      <alignment vertical="center"/>
    </xf>
    <xf numFmtId="0" fontId="38" fillId="4" borderId="0" applyNumberFormat="0" applyBorder="0" applyAlignment="0" applyProtection="0">
      <alignment vertical="center"/>
    </xf>
  </cellStyleXfs>
  <cellXfs count="317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20" xfId="33" applyFont="1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24" borderId="25" xfId="0" applyNumberFormat="1" applyFont="1" applyFill="1" applyBorder="1" applyAlignment="1">
      <alignment vertical="center"/>
    </xf>
    <xf numFmtId="176" fontId="5" fillId="24" borderId="24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 shrinkToFit="1"/>
    </xf>
    <xf numFmtId="177" fontId="5" fillId="0" borderId="34" xfId="0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 shrinkToFit="1"/>
    </xf>
    <xf numFmtId="177" fontId="11" fillId="0" borderId="36" xfId="0" applyNumberFormat="1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 shrinkToFit="1"/>
    </xf>
    <xf numFmtId="177" fontId="5" fillId="0" borderId="30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177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 shrinkToFit="1"/>
    </xf>
    <xf numFmtId="177" fontId="11" fillId="0" borderId="37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177" fontId="5" fillId="0" borderId="45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 shrinkToFit="1"/>
    </xf>
    <xf numFmtId="177" fontId="5" fillId="0" borderId="47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177" fontId="3" fillId="0" borderId="34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177" fontId="3" fillId="0" borderId="4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177" fontId="5" fillId="0" borderId="50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177" fontId="5" fillId="0" borderId="53" xfId="0" applyNumberFormat="1" applyFont="1" applyBorder="1" applyAlignment="1">
      <alignment vertical="center"/>
    </xf>
    <xf numFmtId="0" fontId="14" fillId="0" borderId="0" xfId="42" applyFont="1" applyAlignment="1">
      <alignment vertical="center"/>
    </xf>
    <xf numFmtId="0" fontId="18" fillId="0" borderId="54" xfId="42" applyFont="1" applyBorder="1" applyAlignment="1">
      <alignment horizontal="center" vertical="center"/>
    </xf>
    <xf numFmtId="0" fontId="18" fillId="0" borderId="55" xfId="42" applyFont="1" applyBorder="1" applyAlignment="1">
      <alignment horizontal="center" vertical="center"/>
    </xf>
    <xf numFmtId="0" fontId="18" fillId="0" borderId="56" xfId="42" applyFont="1" applyBorder="1" applyAlignment="1">
      <alignment horizontal="center" vertical="center"/>
    </xf>
    <xf numFmtId="0" fontId="18" fillId="0" borderId="57" xfId="42" applyFont="1" applyBorder="1" applyAlignment="1">
      <alignment horizontal="center" vertical="center"/>
    </xf>
    <xf numFmtId="0" fontId="18" fillId="0" borderId="46" xfId="42" applyFont="1" applyBorder="1" applyAlignment="1">
      <alignment horizontal="center" vertical="center"/>
    </xf>
    <xf numFmtId="0" fontId="17" fillId="0" borderId="58" xfId="42" applyFont="1" applyBorder="1" applyAlignment="1">
      <alignment horizontal="center" vertical="center" shrinkToFit="1"/>
    </xf>
    <xf numFmtId="176" fontId="21" fillId="0" borderId="59" xfId="42" applyNumberFormat="1" applyFont="1" applyBorder="1" applyAlignment="1">
      <alignment horizontal="right" vertical="center" shrinkToFit="1"/>
    </xf>
    <xf numFmtId="0" fontId="17" fillId="0" borderId="60" xfId="42" applyFont="1" applyBorder="1" applyAlignment="1">
      <alignment horizontal="center" vertical="center" shrinkToFit="1"/>
    </xf>
    <xf numFmtId="0" fontId="17" fillId="0" borderId="57" xfId="42" applyFont="1" applyBorder="1" applyAlignment="1">
      <alignment horizontal="center" vertical="center" shrinkToFit="1"/>
    </xf>
    <xf numFmtId="177" fontId="5" fillId="0" borderId="6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176" fontId="5" fillId="24" borderId="11" xfId="0" applyNumberFormat="1" applyFont="1" applyFill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shrinkToFit="1"/>
    </xf>
    <xf numFmtId="176" fontId="5" fillId="24" borderId="31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24" borderId="65" xfId="0" applyNumberFormat="1" applyFont="1" applyFill="1" applyBorder="1" applyAlignment="1">
      <alignment vertical="center"/>
    </xf>
    <xf numFmtId="179" fontId="5" fillId="0" borderId="65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24" borderId="18" xfId="0" applyNumberFormat="1" applyFont="1" applyFill="1" applyBorder="1" applyAlignment="1">
      <alignment vertical="center"/>
    </xf>
    <xf numFmtId="0" fontId="17" fillId="0" borderId="37" xfId="42" applyFont="1" applyBorder="1" applyAlignment="1">
      <alignment horizontal="center" vertical="center" shrinkToFit="1"/>
    </xf>
    <xf numFmtId="0" fontId="14" fillId="0" borderId="64" xfId="42" applyNumberFormat="1" applyFont="1" applyFill="1" applyBorder="1" applyAlignment="1">
      <alignment horizontal="center" vertical="center" shrinkToFit="1"/>
    </xf>
    <xf numFmtId="0" fontId="14" fillId="0" borderId="48" xfId="42" applyNumberFormat="1" applyFont="1" applyFill="1" applyBorder="1" applyAlignment="1">
      <alignment horizontal="center" vertical="center" shrinkToFit="1"/>
    </xf>
    <xf numFmtId="0" fontId="14" fillId="0" borderId="31" xfId="42" applyNumberFormat="1" applyFont="1" applyFill="1" applyBorder="1" applyAlignment="1">
      <alignment horizontal="center" vertical="center" shrinkToFit="1"/>
    </xf>
    <xf numFmtId="0" fontId="14" fillId="0" borderId="18" xfId="42" applyNumberFormat="1" applyFont="1" applyFill="1" applyBorder="1" applyAlignment="1">
      <alignment horizontal="center" vertical="center" shrinkToFit="1"/>
    </xf>
    <xf numFmtId="0" fontId="14" fillId="25" borderId="18" xfId="42" applyNumberFormat="1" applyFont="1" applyFill="1" applyBorder="1" applyAlignment="1">
      <alignment horizontal="center" vertical="center" shrinkToFit="1"/>
    </xf>
    <xf numFmtId="0" fontId="14" fillId="25" borderId="31" xfId="42" applyNumberFormat="1" applyFont="1" applyFill="1" applyBorder="1" applyAlignment="1">
      <alignment horizontal="center" vertical="center" shrinkToFit="1"/>
    </xf>
    <xf numFmtId="0" fontId="15" fillId="0" borderId="58" xfId="42" applyNumberFormat="1" applyFont="1" applyFill="1" applyBorder="1" applyAlignment="1">
      <alignment horizontal="center" vertical="center" shrinkToFit="1"/>
    </xf>
    <xf numFmtId="0" fontId="15" fillId="0" borderId="66" xfId="42" applyNumberFormat="1" applyFont="1" applyFill="1" applyBorder="1" applyAlignment="1">
      <alignment horizontal="center" vertical="center" shrinkToFit="1"/>
    </xf>
    <xf numFmtId="0" fontId="14" fillId="0" borderId="0" xfId="42" applyFont="1" applyAlignment="1">
      <alignment horizontal="center" vertical="center" shrinkToFit="1"/>
    </xf>
    <xf numFmtId="0" fontId="16" fillId="0" borderId="0" xfId="42" applyFont="1" applyAlignment="1">
      <alignment horizontal="center" vertical="center" shrinkToFit="1"/>
    </xf>
    <xf numFmtId="0" fontId="21" fillId="0" borderId="67" xfId="42" applyFont="1" applyBorder="1" applyAlignment="1">
      <alignment horizontal="center" vertical="center" shrinkToFit="1"/>
    </xf>
    <xf numFmtId="0" fontId="17" fillId="0" borderId="35" xfId="42" applyFont="1" applyBorder="1" applyAlignment="1">
      <alignment horizontal="center" vertical="center" shrinkToFit="1"/>
    </xf>
    <xf numFmtId="0" fontId="21" fillId="0" borderId="68" xfId="42" applyFont="1" applyBorder="1" applyAlignment="1">
      <alignment horizontal="center" vertical="center" shrinkToFit="1"/>
    </xf>
    <xf numFmtId="0" fontId="14" fillId="0" borderId="37" xfId="42" applyFont="1" applyFill="1" applyBorder="1" applyAlignment="1">
      <alignment horizontal="center" vertical="center" shrinkToFit="1"/>
    </xf>
    <xf numFmtId="0" fontId="14" fillId="0" borderId="19" xfId="42" applyFont="1" applyFill="1" applyBorder="1" applyAlignment="1">
      <alignment horizontal="center" vertical="center" shrinkToFit="1"/>
    </xf>
    <xf numFmtId="0" fontId="14" fillId="0" borderId="0" xfId="42" applyFont="1" applyAlignment="1">
      <alignment vertical="center" shrinkToFit="1"/>
    </xf>
    <xf numFmtId="0" fontId="18" fillId="0" borderId="48" xfId="42" applyFont="1" applyBorder="1" applyAlignment="1">
      <alignment horizontal="left" vertical="center" shrinkToFit="1"/>
    </xf>
    <xf numFmtId="0" fontId="18" fillId="0" borderId="18" xfId="42" applyFont="1" applyBorder="1" applyAlignment="1">
      <alignment horizontal="left" vertical="center" shrinkToFit="1"/>
    </xf>
    <xf numFmtId="0" fontId="18" fillId="0" borderId="18" xfId="42" applyFont="1" applyBorder="1" applyAlignment="1">
      <alignment vertical="center" shrinkToFit="1"/>
    </xf>
    <xf numFmtId="0" fontId="18" fillId="0" borderId="69" xfId="42" applyFont="1" applyBorder="1" applyAlignment="1">
      <alignment horizontal="left" vertical="center" shrinkToFit="1"/>
    </xf>
    <xf numFmtId="0" fontId="18" fillId="0" borderId="70" xfId="42" applyFont="1" applyBorder="1" applyAlignment="1">
      <alignment horizontal="left" vertical="center" shrinkToFit="1"/>
    </xf>
    <xf numFmtId="0" fontId="18" fillId="0" borderId="66" xfId="42" applyFont="1" applyBorder="1" applyAlignment="1">
      <alignment horizontal="center" vertical="center" shrinkToFit="1"/>
    </xf>
    <xf numFmtId="0" fontId="18" fillId="0" borderId="71" xfId="42" applyFont="1" applyBorder="1" applyAlignment="1">
      <alignment horizontal="center" vertical="center" shrinkToFit="1"/>
    </xf>
    <xf numFmtId="176" fontId="14" fillId="0" borderId="72" xfId="42" applyNumberFormat="1" applyFont="1" applyBorder="1" applyAlignment="1">
      <alignment horizontal="right" vertical="center" shrinkToFit="1"/>
    </xf>
    <xf numFmtId="176" fontId="14" fillId="0" borderId="10" xfId="42" applyNumberFormat="1" applyFont="1" applyFill="1" applyBorder="1" applyAlignment="1">
      <alignment horizontal="right" vertical="center" shrinkToFit="1"/>
    </xf>
    <xf numFmtId="176" fontId="14" fillId="0" borderId="10" xfId="42" applyNumberFormat="1" applyFont="1" applyBorder="1" applyAlignment="1">
      <alignment horizontal="right" vertical="center" shrinkToFit="1"/>
    </xf>
    <xf numFmtId="176" fontId="14" fillId="25" borderId="10" xfId="42" applyNumberFormat="1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vertical="center" shrinkToFit="1"/>
    </xf>
    <xf numFmtId="177" fontId="5" fillId="0" borderId="53" xfId="0" applyNumberFormat="1" applyFont="1" applyFill="1" applyBorder="1" applyAlignment="1">
      <alignment vertical="center"/>
    </xf>
    <xf numFmtId="0" fontId="0" fillId="0" borderId="0" xfId="0" applyAlignment="1"/>
    <xf numFmtId="0" fontId="14" fillId="0" borderId="0" xfId="0" applyFont="1"/>
    <xf numFmtId="0" fontId="18" fillId="0" borderId="0" xfId="0" applyFont="1"/>
    <xf numFmtId="0" fontId="14" fillId="0" borderId="0" xfId="0" applyFont="1" applyBorder="1"/>
    <xf numFmtId="0" fontId="18" fillId="0" borderId="0" xfId="0" applyFont="1" applyBorder="1"/>
    <xf numFmtId="0" fontId="18" fillId="0" borderId="0" xfId="0" quotePrefix="1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/>
    <xf numFmtId="0" fontId="6" fillId="0" borderId="7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180" fontId="5" fillId="0" borderId="75" xfId="0" applyNumberFormat="1" applyFont="1" applyBorder="1" applyAlignment="1">
      <alignment vertical="center"/>
    </xf>
    <xf numFmtId="0" fontId="5" fillId="0" borderId="76" xfId="0" applyNumberFormat="1" applyFont="1" applyBorder="1" applyAlignment="1">
      <alignment horizontal="center" vertical="center"/>
    </xf>
    <xf numFmtId="180" fontId="5" fillId="0" borderId="77" xfId="0" applyNumberFormat="1" applyFont="1" applyBorder="1" applyAlignment="1">
      <alignment vertical="center"/>
    </xf>
    <xf numFmtId="0" fontId="5" fillId="24" borderId="76" xfId="0" applyNumberFormat="1" applyFont="1" applyFill="1" applyBorder="1" applyAlignment="1">
      <alignment horizontal="center" vertical="center"/>
    </xf>
    <xf numFmtId="180" fontId="5" fillId="24" borderId="77" xfId="0" applyNumberFormat="1" applyFont="1" applyFill="1" applyBorder="1" applyAlignment="1">
      <alignment vertical="center"/>
    </xf>
    <xf numFmtId="0" fontId="5" fillId="0" borderId="78" xfId="0" applyNumberFormat="1" applyFont="1" applyBorder="1" applyAlignment="1">
      <alignment horizontal="center" vertical="center"/>
    </xf>
    <xf numFmtId="180" fontId="5" fillId="0" borderId="79" xfId="0" applyNumberFormat="1" applyFont="1" applyBorder="1" applyAlignment="1">
      <alignment vertical="center"/>
    </xf>
    <xf numFmtId="0" fontId="5" fillId="0" borderId="73" xfId="0" applyNumberFormat="1" applyFont="1" applyBorder="1" applyAlignment="1">
      <alignment horizontal="center" vertical="center"/>
    </xf>
    <xf numFmtId="180" fontId="5" fillId="0" borderId="68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0" fontId="6" fillId="26" borderId="20" xfId="0" applyNumberFormat="1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176" fontId="5" fillId="0" borderId="50" xfId="0" applyNumberFormat="1" applyFont="1" applyBorder="1" applyAlignment="1">
      <alignment vertical="center"/>
    </xf>
    <xf numFmtId="0" fontId="5" fillId="0" borderId="50" xfId="0" applyFont="1" applyFill="1" applyBorder="1" applyAlignment="1">
      <alignment vertical="center" shrinkToFit="1"/>
    </xf>
    <xf numFmtId="177" fontId="5" fillId="0" borderId="50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177" fontId="5" fillId="0" borderId="45" xfId="0" applyNumberFormat="1" applyFont="1" applyFill="1" applyBorder="1" applyAlignment="1">
      <alignment vertical="center"/>
    </xf>
    <xf numFmtId="0" fontId="39" fillId="0" borderId="64" xfId="42" applyFont="1" applyBorder="1" applyAlignment="1">
      <alignment horizontal="center" vertical="center" shrinkToFit="1"/>
    </xf>
    <xf numFmtId="176" fontId="39" fillId="0" borderId="82" xfId="42" applyNumberFormat="1" applyFont="1" applyBorder="1" applyAlignment="1">
      <alignment horizontal="right" vertical="center" shrinkToFit="1"/>
    </xf>
    <xf numFmtId="0" fontId="39" fillId="0" borderId="62" xfId="42" applyFont="1" applyBorder="1" applyAlignment="1">
      <alignment horizontal="center" vertical="center" shrinkToFit="1"/>
    </xf>
    <xf numFmtId="176" fontId="39" fillId="0" borderId="83" xfId="42" applyNumberFormat="1" applyFont="1" applyBorder="1" applyAlignment="1">
      <alignment horizontal="right" vertical="center" shrinkToFit="1"/>
    </xf>
    <xf numFmtId="0" fontId="39" fillId="0" borderId="54" xfId="42" applyFont="1" applyBorder="1" applyAlignment="1">
      <alignment horizontal="center" vertical="center" shrinkToFit="1"/>
    </xf>
    <xf numFmtId="0" fontId="39" fillId="0" borderId="31" xfId="42" applyFont="1" applyBorder="1" applyAlignment="1">
      <alignment horizontal="center" vertical="center" shrinkToFit="1"/>
    </xf>
    <xf numFmtId="176" fontId="39" fillId="0" borderId="84" xfId="42" applyNumberFormat="1" applyFont="1" applyBorder="1" applyAlignment="1">
      <alignment horizontal="right" vertical="center" shrinkToFit="1"/>
    </xf>
    <xf numFmtId="0" fontId="39" fillId="0" borderId="21" xfId="42" applyFont="1" applyBorder="1" applyAlignment="1">
      <alignment horizontal="center" vertical="center" shrinkToFit="1"/>
    </xf>
    <xf numFmtId="176" fontId="39" fillId="0" borderId="77" xfId="42" applyNumberFormat="1" applyFont="1" applyBorder="1" applyAlignment="1">
      <alignment horizontal="right" vertical="center" shrinkToFit="1"/>
    </xf>
    <xf numFmtId="0" fontId="39" fillId="0" borderId="55" xfId="42" applyFont="1" applyBorder="1" applyAlignment="1">
      <alignment horizontal="center" vertical="center" shrinkToFit="1"/>
    </xf>
    <xf numFmtId="0" fontId="39" fillId="0" borderId="31" xfId="42" applyFont="1" applyBorder="1" applyAlignment="1">
      <alignment horizontal="center" vertical="center" wrapText="1" shrinkToFit="1"/>
    </xf>
    <xf numFmtId="0" fontId="39" fillId="25" borderId="21" xfId="42" applyFont="1" applyFill="1" applyBorder="1" applyAlignment="1">
      <alignment horizontal="center" vertical="center" shrinkToFit="1"/>
    </xf>
    <xf numFmtId="176" fontId="39" fillId="25" borderId="77" xfId="42" applyNumberFormat="1" applyFont="1" applyFill="1" applyBorder="1" applyAlignment="1">
      <alignment horizontal="right" vertical="center" shrinkToFit="1"/>
    </xf>
    <xf numFmtId="0" fontId="39" fillId="25" borderId="55" xfId="42" applyFont="1" applyFill="1" applyBorder="1" applyAlignment="1">
      <alignment horizontal="center" vertical="center" shrinkToFit="1"/>
    </xf>
    <xf numFmtId="176" fontId="39" fillId="25" borderId="84" xfId="42" applyNumberFormat="1" applyFont="1" applyFill="1" applyBorder="1" applyAlignment="1">
      <alignment horizontal="right" vertical="center" shrinkToFit="1"/>
    </xf>
    <xf numFmtId="0" fontId="40" fillId="0" borderId="31" xfId="42" applyFont="1" applyBorder="1" applyAlignment="1">
      <alignment horizontal="center" vertical="center" shrinkToFit="1"/>
    </xf>
    <xf numFmtId="0" fontId="39" fillId="0" borderId="21" xfId="42" applyFont="1" applyBorder="1" applyAlignment="1">
      <alignment horizontal="center" vertical="center" wrapText="1" shrinkToFit="1"/>
    </xf>
    <xf numFmtId="0" fontId="39" fillId="0" borderId="55" xfId="42" applyFont="1" applyBorder="1" applyAlignment="1">
      <alignment horizontal="center" vertical="center" wrapText="1" shrinkToFit="1"/>
    </xf>
    <xf numFmtId="0" fontId="40" fillId="0" borderId="21" xfId="42" applyFont="1" applyBorder="1" applyAlignment="1">
      <alignment horizontal="center" vertical="center" shrinkToFit="1"/>
    </xf>
    <xf numFmtId="0" fontId="40" fillId="0" borderId="31" xfId="42" applyFont="1" applyBorder="1" applyAlignment="1">
      <alignment horizontal="center" vertical="center" wrapText="1" shrinkToFit="1"/>
    </xf>
    <xf numFmtId="0" fontId="39" fillId="0" borderId="85" xfId="42" applyFont="1" applyBorder="1" applyAlignment="1">
      <alignment horizontal="center" vertical="center" shrinkToFit="1"/>
    </xf>
    <xf numFmtId="0" fontId="39" fillId="0" borderId="85" xfId="42" applyFont="1" applyBorder="1" applyAlignment="1">
      <alignment horizontal="center" vertical="center" wrapText="1" shrinkToFit="1"/>
    </xf>
    <xf numFmtId="176" fontId="39" fillId="0" borderId="86" xfId="42" applyNumberFormat="1" applyFont="1" applyBorder="1" applyAlignment="1">
      <alignment horizontal="right" vertical="center" shrinkToFit="1"/>
    </xf>
    <xf numFmtId="0" fontId="40" fillId="0" borderId="55" xfId="42" applyFont="1" applyBorder="1" applyAlignment="1">
      <alignment horizontal="center" vertical="center" shrinkToFit="1"/>
    </xf>
    <xf numFmtId="0" fontId="39" fillId="25" borderId="31" xfId="42" applyFont="1" applyFill="1" applyBorder="1" applyAlignment="1">
      <alignment horizontal="center" vertical="center" shrinkToFit="1"/>
    </xf>
    <xf numFmtId="0" fontId="39" fillId="0" borderId="0" xfId="42" applyFont="1" applyBorder="1" applyAlignment="1">
      <alignment horizontal="center" vertical="center" shrinkToFit="1"/>
    </xf>
    <xf numFmtId="176" fontId="39" fillId="0" borderId="87" xfId="42" applyNumberFormat="1" applyFont="1" applyBorder="1" applyAlignment="1">
      <alignment horizontal="right" vertical="center" shrinkToFit="1"/>
    </xf>
    <xf numFmtId="176" fontId="39" fillId="25" borderId="84" xfId="42" applyNumberFormat="1" applyFont="1" applyFill="1" applyBorder="1" applyAlignment="1">
      <alignment vertical="center" shrinkToFit="1"/>
    </xf>
    <xf numFmtId="0" fontId="39" fillId="0" borderId="88" xfId="42" applyFont="1" applyFill="1" applyBorder="1" applyAlignment="1">
      <alignment horizontal="center" vertical="center" shrinkToFit="1"/>
    </xf>
    <xf numFmtId="176" fontId="39" fillId="0" borderId="89" xfId="42" applyNumberFormat="1" applyFont="1" applyFill="1" applyBorder="1" applyAlignment="1">
      <alignment horizontal="right" vertical="center" shrinkToFit="1"/>
    </xf>
    <xf numFmtId="0" fontId="39" fillId="0" borderId="90" xfId="42" applyFont="1" applyFill="1" applyBorder="1" applyAlignment="1">
      <alignment horizontal="center" vertical="center" shrinkToFit="1"/>
    </xf>
    <xf numFmtId="176" fontId="39" fillId="0" borderId="91" xfId="42" applyNumberFormat="1" applyFont="1" applyFill="1" applyBorder="1" applyAlignment="1">
      <alignment horizontal="right" vertical="center" shrinkToFit="1"/>
    </xf>
    <xf numFmtId="176" fontId="14" fillId="0" borderId="92" xfId="42" applyNumberFormat="1" applyFont="1" applyFill="1" applyBorder="1" applyAlignment="1">
      <alignment horizontal="right" vertical="center" shrinkToFit="1"/>
    </xf>
    <xf numFmtId="0" fontId="14" fillId="0" borderId="88" xfId="42" applyNumberFormat="1" applyFont="1" applyFill="1" applyBorder="1" applyAlignment="1">
      <alignment horizontal="center" vertical="center" shrinkToFit="1"/>
    </xf>
    <xf numFmtId="0" fontId="14" fillId="0" borderId="70" xfId="42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1" fillId="0" borderId="31" xfId="42" applyFont="1" applyBorder="1" applyAlignment="1">
      <alignment horizontal="center" vertical="center" shrinkToFit="1"/>
    </xf>
    <xf numFmtId="0" fontId="41" fillId="0" borderId="21" xfId="42" applyFont="1" applyBorder="1" applyAlignment="1">
      <alignment horizontal="center" vertical="center" shrinkToFit="1"/>
    </xf>
    <xf numFmtId="0" fontId="15" fillId="0" borderId="0" xfId="42" applyFont="1" applyAlignment="1">
      <alignment vertical="center"/>
    </xf>
    <xf numFmtId="0" fontId="41" fillId="0" borderId="56" xfId="42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38" fontId="5" fillId="26" borderId="20" xfId="33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18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19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17" fillId="0" borderId="31" xfId="42" applyFont="1" applyBorder="1" applyAlignment="1">
      <alignment horizontal="center" vertical="center" shrinkToFit="1"/>
    </xf>
    <xf numFmtId="0" fontId="17" fillId="0" borderId="24" xfId="42" applyFont="1" applyBorder="1" applyAlignment="1">
      <alignment horizontal="center" vertical="center" shrinkToFit="1"/>
    </xf>
    <xf numFmtId="0" fontId="17" fillId="0" borderId="54" xfId="42" applyFont="1" applyBorder="1" applyAlignment="1">
      <alignment horizontal="center" vertical="center" shrinkToFit="1"/>
    </xf>
    <xf numFmtId="0" fontId="17" fillId="0" borderId="64" xfId="42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7" fillId="0" borderId="55" xfId="42" applyFont="1" applyBorder="1" applyAlignment="1">
      <alignment horizontal="center" vertical="center" shrinkToFit="1"/>
    </xf>
    <xf numFmtId="0" fontId="17" fillId="0" borderId="22" xfId="42" applyFont="1" applyBorder="1" applyAlignment="1">
      <alignment horizontal="center" vertical="center" shrinkToFit="1"/>
    </xf>
    <xf numFmtId="0" fontId="19" fillId="0" borderId="0" xfId="4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4" fillId="0" borderId="31" xfId="42" applyFont="1" applyFill="1" applyBorder="1" applyAlignment="1">
      <alignment horizontal="center" vertical="center" shrinkToFit="1"/>
    </xf>
    <xf numFmtId="0" fontId="14" fillId="0" borderId="24" xfId="42" applyFont="1" applyFill="1" applyBorder="1" applyAlignment="1">
      <alignment horizontal="center" vertical="center" shrinkToFit="1"/>
    </xf>
    <xf numFmtId="0" fontId="14" fillId="0" borderId="55" xfId="42" applyFont="1" applyFill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4" fillId="0" borderId="34" xfId="42" applyFont="1" applyBorder="1" applyAlignment="1">
      <alignment horizontal="right" vertical="center" shrinkToFit="1"/>
    </xf>
    <xf numFmtId="0" fontId="1" fillId="0" borderId="34" xfId="0" applyFont="1" applyBorder="1" applyAlignment="1">
      <alignment horizontal="right" vertical="center" shrinkToFit="1"/>
    </xf>
    <xf numFmtId="0" fontId="14" fillId="0" borderId="0" xfId="42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7" fillId="0" borderId="37" xfId="42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176" fontId="17" fillId="0" borderId="80" xfId="0" applyNumberFormat="1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3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15" fillId="0" borderId="81" xfId="42" applyNumberFormat="1" applyFont="1" applyBorder="1" applyAlignment="1">
      <alignment horizontal="right" vertical="center" shrinkToFit="1"/>
    </xf>
    <xf numFmtId="0" fontId="0" fillId="0" borderId="39" xfId="0" applyFont="1" applyBorder="1" applyAlignment="1">
      <alignment vertical="center" shrinkToFit="1"/>
    </xf>
    <xf numFmtId="0" fontId="15" fillId="0" borderId="37" xfId="0" applyNumberFormat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5" fillId="0" borderId="42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38" fontId="5" fillId="0" borderId="21" xfId="33" applyFont="1" applyBorder="1" applyAlignment="1">
      <alignment vertical="center"/>
    </xf>
    <xf numFmtId="38" fontId="0" fillId="0" borderId="22" xfId="33" applyFont="1" applyBorder="1" applyAlignment="1">
      <alignment vertical="center"/>
    </xf>
    <xf numFmtId="38" fontId="5" fillId="26" borderId="21" xfId="33" applyFont="1" applyFill="1" applyBorder="1" applyAlignment="1">
      <alignment vertical="center"/>
    </xf>
    <xf numFmtId="38" fontId="1" fillId="26" borderId="22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県体申込　確認表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zoomScale="85" zoomScaleNormal="100" zoomScaleSheetLayoutView="85" workbookViewId="0">
      <selection activeCell="H29" sqref="H29"/>
    </sheetView>
  </sheetViews>
  <sheetFormatPr defaultColWidth="8.88671875" defaultRowHeight="13.2" x14ac:dyDescent="0.2"/>
  <cols>
    <col min="1" max="1" width="8.109375" style="139" customWidth="1"/>
    <col min="2" max="2" width="27.109375" style="139" bestFit="1" customWidth="1"/>
    <col min="3" max="3" width="12.44140625" style="139" bestFit="1" customWidth="1"/>
    <col min="4" max="4" width="27.109375" style="139" bestFit="1" customWidth="1"/>
    <col min="5" max="5" width="4.21875" style="139" bestFit="1" customWidth="1"/>
    <col min="6" max="6" width="6.88671875" style="139" bestFit="1" customWidth="1"/>
    <col min="7" max="16384" width="8.88671875" style="139"/>
  </cols>
  <sheetData>
    <row r="1" spans="1:6" ht="23.4" x14ac:dyDescent="0.3">
      <c r="A1" s="241" t="s">
        <v>165</v>
      </c>
      <c r="B1" s="241"/>
      <c r="C1" s="241"/>
      <c r="D1" s="241"/>
      <c r="E1" s="241"/>
      <c r="F1" s="242"/>
    </row>
    <row r="2" spans="1:6" ht="23.4" x14ac:dyDescent="0.3">
      <c r="A2" s="241" t="s">
        <v>303</v>
      </c>
      <c r="B2" s="241"/>
      <c r="C2" s="241"/>
      <c r="D2" s="241"/>
      <c r="E2" s="241"/>
      <c r="F2" s="242"/>
    </row>
    <row r="3" spans="1:6" x14ac:dyDescent="0.2">
      <c r="B3" s="138"/>
      <c r="C3" s="227"/>
      <c r="D3" s="138"/>
      <c r="E3" s="138"/>
      <c r="F3" s="138"/>
    </row>
    <row r="4" spans="1:6" x14ac:dyDescent="0.2">
      <c r="B4" s="138"/>
      <c r="C4" s="227"/>
      <c r="D4" s="138"/>
      <c r="E4" s="138"/>
      <c r="F4" s="138"/>
    </row>
    <row r="5" spans="1:6" ht="25.2" customHeight="1" x14ac:dyDescent="0.2">
      <c r="A5" s="146" t="s">
        <v>147</v>
      </c>
    </row>
    <row r="6" spans="1:6" ht="25.2" customHeight="1" x14ac:dyDescent="0.2">
      <c r="A6" s="146"/>
      <c r="B6" s="142" t="s">
        <v>305</v>
      </c>
      <c r="C6" s="142" t="s">
        <v>304</v>
      </c>
      <c r="D6" s="142" t="s">
        <v>148</v>
      </c>
      <c r="E6" s="142" t="s">
        <v>161</v>
      </c>
      <c r="F6" s="143" t="s">
        <v>300</v>
      </c>
    </row>
    <row r="7" spans="1:6" ht="25.2" customHeight="1" x14ac:dyDescent="0.2">
      <c r="A7" s="141"/>
      <c r="B7" s="142" t="s">
        <v>312</v>
      </c>
      <c r="C7" s="142" t="s">
        <v>304</v>
      </c>
      <c r="D7" s="142" t="s">
        <v>148</v>
      </c>
      <c r="E7" s="142" t="s">
        <v>161</v>
      </c>
      <c r="F7" s="143" t="s">
        <v>300</v>
      </c>
    </row>
    <row r="8" spans="1:6" ht="25.2" customHeight="1" x14ac:dyDescent="0.2">
      <c r="A8" s="141"/>
      <c r="B8" s="142" t="s">
        <v>313</v>
      </c>
      <c r="C8" s="142" t="s">
        <v>304</v>
      </c>
      <c r="D8" s="142" t="s">
        <v>149</v>
      </c>
      <c r="E8" s="142" t="s">
        <v>161</v>
      </c>
      <c r="F8" s="143" t="s">
        <v>301</v>
      </c>
    </row>
    <row r="9" spans="1:6" ht="25.2" customHeight="1" x14ac:dyDescent="0.2">
      <c r="A9" s="141"/>
      <c r="B9" s="142"/>
      <c r="C9" s="142"/>
      <c r="D9" s="142"/>
      <c r="E9" s="142"/>
      <c r="F9" s="142"/>
    </row>
    <row r="10" spans="1:6" ht="25.2" customHeight="1" x14ac:dyDescent="0.2">
      <c r="A10" s="141"/>
      <c r="B10" s="142" t="s">
        <v>308</v>
      </c>
      <c r="C10" s="142" t="s">
        <v>306</v>
      </c>
      <c r="D10" s="142" t="s">
        <v>148</v>
      </c>
      <c r="E10" s="142" t="s">
        <v>150</v>
      </c>
      <c r="F10" s="143" t="s">
        <v>302</v>
      </c>
    </row>
    <row r="11" spans="1:6" ht="25.2" customHeight="1" x14ac:dyDescent="0.2">
      <c r="A11" s="141"/>
      <c r="B11" s="142" t="s">
        <v>312</v>
      </c>
      <c r="C11" s="142" t="s">
        <v>304</v>
      </c>
      <c r="D11" s="142" t="s">
        <v>148</v>
      </c>
      <c r="E11" s="142" t="s">
        <v>161</v>
      </c>
      <c r="F11" s="143" t="s">
        <v>300</v>
      </c>
    </row>
    <row r="12" spans="1:6" ht="25.2" customHeight="1" x14ac:dyDescent="0.2">
      <c r="A12" s="141"/>
      <c r="B12" s="142" t="s">
        <v>313</v>
      </c>
      <c r="C12" s="142" t="s">
        <v>306</v>
      </c>
      <c r="D12" s="142" t="s">
        <v>148</v>
      </c>
      <c r="E12" s="142" t="s">
        <v>150</v>
      </c>
      <c r="F12" s="143" t="s">
        <v>302</v>
      </c>
    </row>
    <row r="13" spans="1:6" x14ac:dyDescent="0.2">
      <c r="B13" s="138"/>
      <c r="C13" s="227"/>
      <c r="D13" s="138"/>
      <c r="E13" s="138"/>
      <c r="F13" s="138"/>
    </row>
    <row r="14" spans="1:6" x14ac:dyDescent="0.2">
      <c r="B14" s="138"/>
      <c r="C14" s="227"/>
      <c r="D14" s="138"/>
      <c r="E14" s="138"/>
      <c r="F14" s="138"/>
    </row>
    <row r="15" spans="1:6" x14ac:dyDescent="0.2">
      <c r="B15" s="138"/>
      <c r="C15" s="227"/>
      <c r="D15" s="138"/>
      <c r="E15" s="138"/>
      <c r="F15" s="138"/>
    </row>
    <row r="16" spans="1:6" ht="19.95" customHeight="1" x14ac:dyDescent="0.2">
      <c r="A16" s="145" t="s">
        <v>151</v>
      </c>
    </row>
    <row r="17" spans="1:6" ht="19.95" customHeight="1" x14ac:dyDescent="0.2">
      <c r="A17" s="145"/>
      <c r="B17" s="229" t="s">
        <v>309</v>
      </c>
      <c r="C17" s="230" t="s">
        <v>310</v>
      </c>
      <c r="D17" s="239" t="s">
        <v>317</v>
      </c>
      <c r="E17" s="240"/>
      <c r="F17" s="240"/>
    </row>
    <row r="18" spans="1:6" ht="19.95" customHeight="1" x14ac:dyDescent="0.2">
      <c r="A18" s="145"/>
      <c r="B18" s="229"/>
      <c r="C18" s="230"/>
      <c r="D18" s="232"/>
      <c r="E18" s="233"/>
      <c r="F18" s="233"/>
    </row>
    <row r="19" spans="1:6" ht="19.95" customHeight="1" x14ac:dyDescent="0.2">
      <c r="A19" s="145"/>
      <c r="B19" s="144" t="s">
        <v>307</v>
      </c>
      <c r="C19" s="231" t="s">
        <v>129</v>
      </c>
      <c r="D19" s="243" t="s">
        <v>311</v>
      </c>
      <c r="E19" s="244"/>
      <c r="F19" s="244"/>
    </row>
    <row r="20" spans="1:6" ht="19.95" customHeight="1" x14ac:dyDescent="0.2">
      <c r="A20" s="145"/>
      <c r="B20" s="144"/>
      <c r="C20" s="231" t="s">
        <v>131</v>
      </c>
      <c r="D20" s="243" t="s">
        <v>314</v>
      </c>
      <c r="E20" s="244"/>
      <c r="F20" s="244"/>
    </row>
    <row r="21" spans="1:6" ht="19.95" customHeight="1" x14ac:dyDescent="0.2">
      <c r="A21" s="145"/>
      <c r="B21" s="144"/>
      <c r="C21" s="231" t="s">
        <v>316</v>
      </c>
      <c r="D21" s="243" t="s">
        <v>315</v>
      </c>
      <c r="E21" s="244"/>
      <c r="F21" s="244"/>
    </row>
    <row r="22" spans="1:6" ht="19.95" customHeight="1" x14ac:dyDescent="0.2">
      <c r="A22" s="145"/>
      <c r="B22" s="144"/>
      <c r="C22" s="231" t="s">
        <v>316</v>
      </c>
      <c r="D22" s="243" t="s">
        <v>168</v>
      </c>
      <c r="E22" s="244"/>
      <c r="F22" s="244"/>
    </row>
    <row r="23" spans="1:6" ht="19.95" customHeight="1" x14ac:dyDescent="0.2">
      <c r="A23" s="145"/>
      <c r="B23" s="144"/>
      <c r="C23" s="231" t="s">
        <v>132</v>
      </c>
      <c r="D23" s="243" t="s">
        <v>169</v>
      </c>
      <c r="E23" s="244"/>
      <c r="F23" s="244"/>
    </row>
    <row r="24" spans="1:6" ht="19.95" customHeight="1" x14ac:dyDescent="0.2">
      <c r="A24" s="145"/>
      <c r="B24" s="144"/>
      <c r="C24" s="231"/>
      <c r="D24" s="234"/>
      <c r="E24" s="235"/>
      <c r="F24" s="235"/>
    </row>
    <row r="25" spans="1:6" ht="19.95" customHeight="1" x14ac:dyDescent="0.2">
      <c r="A25" s="145"/>
      <c r="B25" s="144" t="s">
        <v>319</v>
      </c>
      <c r="C25" s="231" t="s">
        <v>320</v>
      </c>
      <c r="D25" s="234" t="s">
        <v>321</v>
      </c>
      <c r="E25" s="235"/>
      <c r="F25" s="235"/>
    </row>
    <row r="26" spans="1:6" ht="19.95" customHeight="1" x14ac:dyDescent="0.2">
      <c r="A26" s="145"/>
      <c r="B26" s="144"/>
      <c r="C26" s="231" t="s">
        <v>322</v>
      </c>
      <c r="D26" s="234" t="s">
        <v>323</v>
      </c>
      <c r="E26" s="235"/>
      <c r="F26" s="235"/>
    </row>
    <row r="27" spans="1:6" ht="19.95" customHeight="1" x14ac:dyDescent="0.2">
      <c r="A27" s="145"/>
      <c r="B27" s="144"/>
      <c r="C27" s="231" t="s">
        <v>324</v>
      </c>
      <c r="D27" s="234" t="s">
        <v>323</v>
      </c>
      <c r="E27" s="235"/>
      <c r="F27" s="235"/>
    </row>
    <row r="28" spans="1:6" ht="19.95" customHeight="1" x14ac:dyDescent="0.2">
      <c r="A28" s="145"/>
      <c r="B28" s="144"/>
      <c r="C28" s="144" t="s">
        <v>325</v>
      </c>
      <c r="D28" s="225" t="s">
        <v>326</v>
      </c>
      <c r="E28" s="226"/>
      <c r="F28" s="226"/>
    </row>
    <row r="29" spans="1:6" ht="19.95" customHeight="1" x14ac:dyDescent="0.2">
      <c r="A29" s="145"/>
      <c r="B29" s="144"/>
      <c r="C29" s="144"/>
      <c r="D29" s="234"/>
      <c r="E29" s="235"/>
      <c r="F29" s="235"/>
    </row>
    <row r="30" spans="1:6" ht="19.95" customHeight="1" x14ac:dyDescent="0.2">
      <c r="A30" s="145"/>
      <c r="B30" s="144"/>
      <c r="C30" s="144" t="s">
        <v>318</v>
      </c>
      <c r="D30" s="225"/>
      <c r="E30" s="226"/>
      <c r="F30" s="226"/>
    </row>
    <row r="31" spans="1:6" ht="19.95" customHeight="1" x14ac:dyDescent="0.2">
      <c r="A31" s="145"/>
      <c r="B31" s="144"/>
      <c r="C31" s="144"/>
      <c r="D31" s="234"/>
      <c r="E31" s="235"/>
      <c r="F31" s="235"/>
    </row>
    <row r="32" spans="1:6" ht="19.95" customHeight="1" x14ac:dyDescent="0.2">
      <c r="A32" s="145"/>
      <c r="B32" s="144"/>
      <c r="C32" s="144"/>
      <c r="D32" s="234"/>
      <c r="E32" s="235"/>
      <c r="F32" s="235"/>
    </row>
    <row r="33" spans="1:6" ht="19.95" customHeight="1" x14ac:dyDescent="0.2">
      <c r="A33" s="145"/>
      <c r="B33" s="144"/>
      <c r="C33" s="144"/>
      <c r="D33" s="243"/>
      <c r="E33" s="244"/>
      <c r="F33" s="244"/>
    </row>
    <row r="34" spans="1:6" ht="16.2" x14ac:dyDescent="0.2">
      <c r="A34" s="140"/>
      <c r="B34" s="140" t="s">
        <v>152</v>
      </c>
      <c r="C34" s="140"/>
      <c r="D34" s="140"/>
    </row>
    <row r="35" spans="1:6" ht="34.950000000000003" customHeight="1" x14ac:dyDescent="0.2">
      <c r="A35" s="140"/>
      <c r="B35" s="236" t="s">
        <v>153</v>
      </c>
      <c r="C35" s="236"/>
      <c r="D35" s="237"/>
      <c r="E35" s="238"/>
      <c r="F35" s="238"/>
    </row>
    <row r="36" spans="1:6" ht="16.2" x14ac:dyDescent="0.2">
      <c r="A36" s="140"/>
      <c r="B36" s="140"/>
      <c r="C36" s="140"/>
      <c r="D36" s="140"/>
    </row>
    <row r="37" spans="1:6" ht="16.2" x14ac:dyDescent="0.2">
      <c r="A37" s="140"/>
      <c r="B37" s="140"/>
      <c r="C37" s="140"/>
      <c r="D37" s="140"/>
    </row>
    <row r="38" spans="1:6" ht="16.2" x14ac:dyDescent="0.2">
      <c r="A38" s="140"/>
      <c r="B38" s="140"/>
      <c r="C38" s="140"/>
      <c r="D38" s="140"/>
    </row>
  </sheetData>
  <mergeCells count="10">
    <mergeCell ref="B35:F35"/>
    <mergeCell ref="D17:F17"/>
    <mergeCell ref="A1:F1"/>
    <mergeCell ref="A2:F2"/>
    <mergeCell ref="D19:F19"/>
    <mergeCell ref="D22:F22"/>
    <mergeCell ref="D33:F33"/>
    <mergeCell ref="D20:F20"/>
    <mergeCell ref="D21:F21"/>
    <mergeCell ref="D23:F2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="90" zoomScaleNormal="100" zoomScaleSheetLayoutView="90" workbookViewId="0">
      <pane ySplit="5" topLeftCell="A27" activePane="bottomLeft" state="frozen"/>
      <selection activeCell="F39" sqref="F39"/>
      <selection pane="bottomLeft" activeCell="C37" sqref="C37"/>
    </sheetView>
  </sheetViews>
  <sheetFormatPr defaultColWidth="9" defaultRowHeight="13.2" x14ac:dyDescent="0.2"/>
  <cols>
    <col min="1" max="1" width="4.44140625" style="65" bestFit="1" customWidth="1"/>
    <col min="2" max="2" width="29" style="124" customWidth="1"/>
    <col min="3" max="3" width="8.77734375" style="117" customWidth="1"/>
    <col min="4" max="4" width="8.33203125" style="117" customWidth="1"/>
    <col min="5" max="5" width="8.77734375" style="117" customWidth="1"/>
    <col min="6" max="6" width="8.33203125" style="117" customWidth="1"/>
    <col min="7" max="7" width="8.77734375" style="117" customWidth="1"/>
    <col min="8" max="8" width="8.33203125" style="117" customWidth="1"/>
    <col min="9" max="9" width="8.77734375" style="117" customWidth="1"/>
    <col min="10" max="10" width="8.33203125" style="117" customWidth="1"/>
    <col min="11" max="11" width="10.33203125" style="117" bestFit="1" customWidth="1"/>
    <col min="12" max="15" width="5.77734375" style="118" customWidth="1"/>
    <col min="16" max="16" width="14.109375" style="65" bestFit="1" customWidth="1"/>
    <col min="17" max="16384" width="9" style="65"/>
  </cols>
  <sheetData>
    <row r="1" spans="1:15" ht="23.4" x14ac:dyDescent="0.2">
      <c r="A1" s="252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3.8" thickBot="1" x14ac:dyDescent="0.25">
      <c r="A2" s="223"/>
      <c r="K2" s="269" t="s">
        <v>269</v>
      </c>
      <c r="L2" s="270"/>
      <c r="M2" s="270"/>
      <c r="N2" s="270"/>
      <c r="O2" s="270"/>
    </row>
    <row r="3" spans="1:15" ht="16.2" x14ac:dyDescent="0.2">
      <c r="A3" s="257" t="s">
        <v>247</v>
      </c>
      <c r="B3" s="254" t="s">
        <v>63</v>
      </c>
      <c r="C3" s="247" t="s">
        <v>64</v>
      </c>
      <c r="D3" s="248"/>
      <c r="E3" s="248"/>
      <c r="F3" s="249"/>
      <c r="G3" s="247" t="s">
        <v>65</v>
      </c>
      <c r="H3" s="248"/>
      <c r="I3" s="248"/>
      <c r="J3" s="249"/>
      <c r="K3" s="266" t="s">
        <v>116</v>
      </c>
      <c r="L3" s="260" t="s">
        <v>103</v>
      </c>
      <c r="M3" s="261"/>
      <c r="N3" s="261"/>
      <c r="O3" s="262"/>
    </row>
    <row r="4" spans="1:15" ht="16.2" x14ac:dyDescent="0.2">
      <c r="A4" s="258"/>
      <c r="B4" s="255"/>
      <c r="C4" s="250" t="s">
        <v>105</v>
      </c>
      <c r="D4" s="251"/>
      <c r="E4" s="245" t="s">
        <v>106</v>
      </c>
      <c r="F4" s="246"/>
      <c r="G4" s="250" t="s">
        <v>105</v>
      </c>
      <c r="H4" s="251"/>
      <c r="I4" s="245" t="s">
        <v>106</v>
      </c>
      <c r="J4" s="246"/>
      <c r="K4" s="267"/>
      <c r="L4" s="263" t="s">
        <v>64</v>
      </c>
      <c r="M4" s="264"/>
      <c r="N4" s="265" t="s">
        <v>65</v>
      </c>
      <c r="O4" s="264"/>
    </row>
    <row r="5" spans="1:15" ht="16.8" thickBot="1" x14ac:dyDescent="0.25">
      <c r="A5" s="259"/>
      <c r="B5" s="256"/>
      <c r="C5" s="108" t="s">
        <v>102</v>
      </c>
      <c r="D5" s="119" t="s">
        <v>5</v>
      </c>
      <c r="E5" s="120" t="s">
        <v>102</v>
      </c>
      <c r="F5" s="121" t="s">
        <v>5</v>
      </c>
      <c r="G5" s="108" t="s">
        <v>102</v>
      </c>
      <c r="H5" s="119" t="s">
        <v>5</v>
      </c>
      <c r="I5" s="120" t="s">
        <v>102</v>
      </c>
      <c r="J5" s="121" t="s">
        <v>5</v>
      </c>
      <c r="K5" s="268"/>
      <c r="L5" s="122" t="s">
        <v>105</v>
      </c>
      <c r="M5" s="123" t="s">
        <v>106</v>
      </c>
      <c r="N5" s="122" t="s">
        <v>105</v>
      </c>
      <c r="O5" s="123" t="s">
        <v>106</v>
      </c>
    </row>
    <row r="6" spans="1:15" ht="28.95" customHeight="1" x14ac:dyDescent="0.2">
      <c r="A6" s="66">
        <v>1</v>
      </c>
      <c r="B6" s="125" t="s">
        <v>66</v>
      </c>
      <c r="C6" s="185" t="s">
        <v>13</v>
      </c>
      <c r="D6" s="186">
        <v>18</v>
      </c>
      <c r="E6" s="187" t="s">
        <v>13</v>
      </c>
      <c r="F6" s="188">
        <v>14</v>
      </c>
      <c r="G6" s="189" t="s">
        <v>11</v>
      </c>
      <c r="H6" s="186">
        <v>26</v>
      </c>
      <c r="I6" s="187" t="s">
        <v>28</v>
      </c>
      <c r="J6" s="188">
        <v>10</v>
      </c>
      <c r="K6" s="132">
        <f>D6+F6+H6+J6</f>
        <v>68</v>
      </c>
      <c r="L6" s="109">
        <v>6</v>
      </c>
      <c r="M6" s="110">
        <v>10</v>
      </c>
      <c r="N6" s="109">
        <v>5</v>
      </c>
      <c r="O6" s="110" t="s">
        <v>104</v>
      </c>
    </row>
    <row r="7" spans="1:15" ht="28.95" customHeight="1" x14ac:dyDescent="0.2">
      <c r="A7" s="67">
        <v>2</v>
      </c>
      <c r="B7" s="126" t="s">
        <v>67</v>
      </c>
      <c r="C7" s="190" t="s">
        <v>12</v>
      </c>
      <c r="D7" s="191">
        <v>19</v>
      </c>
      <c r="E7" s="192" t="s">
        <v>22</v>
      </c>
      <c r="F7" s="193">
        <v>10</v>
      </c>
      <c r="G7" s="194" t="s">
        <v>28</v>
      </c>
      <c r="H7" s="191">
        <v>10</v>
      </c>
      <c r="I7" s="192" t="s">
        <v>13</v>
      </c>
      <c r="J7" s="193">
        <v>16</v>
      </c>
      <c r="K7" s="133">
        <f>D7+F7+H7+J7</f>
        <v>55</v>
      </c>
      <c r="L7" s="111">
        <v>5</v>
      </c>
      <c r="M7" s="112">
        <v>9</v>
      </c>
      <c r="N7" s="111">
        <v>6</v>
      </c>
      <c r="O7" s="112">
        <v>9</v>
      </c>
    </row>
    <row r="8" spans="1:15" ht="28.95" customHeight="1" x14ac:dyDescent="0.2">
      <c r="A8" s="67">
        <v>3</v>
      </c>
      <c r="B8" s="126" t="s">
        <v>68</v>
      </c>
      <c r="C8" s="190" t="s">
        <v>58</v>
      </c>
      <c r="D8" s="191">
        <v>18</v>
      </c>
      <c r="E8" s="196"/>
      <c r="F8" s="197"/>
      <c r="G8" s="198"/>
      <c r="H8" s="199"/>
      <c r="I8" s="196"/>
      <c r="J8" s="197"/>
      <c r="K8" s="133">
        <f>D8+F8+H8+J8</f>
        <v>18</v>
      </c>
      <c r="L8" s="111">
        <v>3</v>
      </c>
      <c r="M8" s="113"/>
      <c r="N8" s="114"/>
      <c r="O8" s="113"/>
    </row>
    <row r="9" spans="1:15" ht="28.95" customHeight="1" x14ac:dyDescent="0.2">
      <c r="A9" s="67">
        <v>4</v>
      </c>
      <c r="B9" s="126" t="s">
        <v>69</v>
      </c>
      <c r="C9" s="200" t="s">
        <v>2</v>
      </c>
      <c r="D9" s="191">
        <v>36</v>
      </c>
      <c r="E9" s="201" t="s">
        <v>248</v>
      </c>
      <c r="F9" s="193">
        <v>10</v>
      </c>
      <c r="G9" s="202" t="s">
        <v>248</v>
      </c>
      <c r="H9" s="191">
        <v>10</v>
      </c>
      <c r="I9" s="203" t="s">
        <v>2</v>
      </c>
      <c r="J9" s="193">
        <v>36</v>
      </c>
      <c r="K9" s="133">
        <f t="shared" ref="K9:K42" si="0">D9+F9+H9+J9</f>
        <v>92</v>
      </c>
      <c r="L9" s="111">
        <v>3</v>
      </c>
      <c r="M9" s="112" t="s">
        <v>249</v>
      </c>
      <c r="N9" s="111" t="s">
        <v>249</v>
      </c>
      <c r="O9" s="112" t="s">
        <v>249</v>
      </c>
    </row>
    <row r="10" spans="1:15" ht="28.95" customHeight="1" x14ac:dyDescent="0.2">
      <c r="A10" s="67">
        <v>5</v>
      </c>
      <c r="B10" s="126" t="s">
        <v>70</v>
      </c>
      <c r="C10" s="195" t="s">
        <v>248</v>
      </c>
      <c r="D10" s="191">
        <v>10</v>
      </c>
      <c r="E10" s="201" t="s">
        <v>3</v>
      </c>
      <c r="F10" s="193">
        <v>34</v>
      </c>
      <c r="G10" s="202" t="s">
        <v>248</v>
      </c>
      <c r="H10" s="191">
        <v>10</v>
      </c>
      <c r="I10" s="192" t="s">
        <v>250</v>
      </c>
      <c r="J10" s="193">
        <v>24</v>
      </c>
      <c r="K10" s="133">
        <f t="shared" si="0"/>
        <v>78</v>
      </c>
      <c r="L10" s="111" t="s">
        <v>104</v>
      </c>
      <c r="M10" s="112" t="s">
        <v>251</v>
      </c>
      <c r="N10" s="111" t="s">
        <v>251</v>
      </c>
      <c r="O10" s="112" t="s">
        <v>104</v>
      </c>
    </row>
    <row r="11" spans="1:15" ht="28.95" customHeight="1" x14ac:dyDescent="0.2">
      <c r="A11" s="67">
        <v>6</v>
      </c>
      <c r="B11" s="126" t="s">
        <v>71</v>
      </c>
      <c r="C11" s="190" t="s">
        <v>58</v>
      </c>
      <c r="D11" s="191">
        <v>20.5</v>
      </c>
      <c r="E11" s="201" t="s">
        <v>253</v>
      </c>
      <c r="F11" s="193">
        <v>10</v>
      </c>
      <c r="G11" s="202" t="s">
        <v>248</v>
      </c>
      <c r="H11" s="191">
        <v>10</v>
      </c>
      <c r="I11" s="201" t="s">
        <v>253</v>
      </c>
      <c r="J11" s="193">
        <v>10</v>
      </c>
      <c r="K11" s="133">
        <f t="shared" si="0"/>
        <v>50.5</v>
      </c>
      <c r="L11" s="111" t="s">
        <v>254</v>
      </c>
      <c r="M11" s="112" t="s">
        <v>104</v>
      </c>
      <c r="N11" s="111" t="s">
        <v>104</v>
      </c>
      <c r="O11" s="112">
        <v>5</v>
      </c>
    </row>
    <row r="12" spans="1:15" ht="28.95" customHeight="1" x14ac:dyDescent="0.2">
      <c r="A12" s="67">
        <v>7</v>
      </c>
      <c r="B12" s="126" t="s">
        <v>72</v>
      </c>
      <c r="C12" s="204" t="s">
        <v>2</v>
      </c>
      <c r="D12" s="191">
        <v>29.5</v>
      </c>
      <c r="E12" s="192" t="s">
        <v>255</v>
      </c>
      <c r="F12" s="193">
        <v>24</v>
      </c>
      <c r="G12" s="202" t="s">
        <v>248</v>
      </c>
      <c r="H12" s="191">
        <v>10</v>
      </c>
      <c r="I12" s="192" t="s">
        <v>250</v>
      </c>
      <c r="J12" s="193">
        <v>20.5</v>
      </c>
      <c r="K12" s="133">
        <f t="shared" si="0"/>
        <v>84</v>
      </c>
      <c r="L12" s="111" t="s">
        <v>256</v>
      </c>
      <c r="M12" s="112">
        <v>2</v>
      </c>
      <c r="N12" s="111" t="s">
        <v>256</v>
      </c>
      <c r="O12" s="112" t="s">
        <v>104</v>
      </c>
    </row>
    <row r="13" spans="1:15" ht="28.95" customHeight="1" x14ac:dyDescent="0.2">
      <c r="A13" s="67">
        <v>8</v>
      </c>
      <c r="B13" s="126" t="s">
        <v>73</v>
      </c>
      <c r="C13" s="190" t="s">
        <v>58</v>
      </c>
      <c r="D13" s="191">
        <v>24</v>
      </c>
      <c r="E13" s="201" t="s">
        <v>248</v>
      </c>
      <c r="F13" s="193">
        <v>10</v>
      </c>
      <c r="G13" s="201" t="s">
        <v>248</v>
      </c>
      <c r="H13" s="191">
        <v>10</v>
      </c>
      <c r="I13" s="192" t="s">
        <v>250</v>
      </c>
      <c r="J13" s="193">
        <v>20.5</v>
      </c>
      <c r="K13" s="133">
        <f t="shared" si="0"/>
        <v>64.5</v>
      </c>
      <c r="L13" s="111">
        <v>1</v>
      </c>
      <c r="M13" s="112" t="s">
        <v>104</v>
      </c>
      <c r="N13" s="111">
        <v>2</v>
      </c>
      <c r="O13" s="112">
        <v>3</v>
      </c>
    </row>
    <row r="14" spans="1:15" ht="28.95" customHeight="1" x14ac:dyDescent="0.2">
      <c r="A14" s="67">
        <v>9</v>
      </c>
      <c r="B14" s="126" t="s">
        <v>74</v>
      </c>
      <c r="C14" s="200" t="s">
        <v>2</v>
      </c>
      <c r="D14" s="191">
        <v>24</v>
      </c>
      <c r="E14" s="196"/>
      <c r="F14" s="197"/>
      <c r="G14" s="194" t="s">
        <v>3</v>
      </c>
      <c r="H14" s="191">
        <v>22</v>
      </c>
      <c r="I14" s="196"/>
      <c r="J14" s="197"/>
      <c r="K14" s="133">
        <f t="shared" si="0"/>
        <v>46</v>
      </c>
      <c r="L14" s="111">
        <v>3</v>
      </c>
      <c r="M14" s="113"/>
      <c r="N14" s="111">
        <v>3</v>
      </c>
      <c r="O14" s="113"/>
    </row>
    <row r="15" spans="1:15" ht="28.95" customHeight="1" x14ac:dyDescent="0.2">
      <c r="A15" s="67">
        <v>10</v>
      </c>
      <c r="B15" s="126" t="s">
        <v>75</v>
      </c>
      <c r="C15" s="190" t="s">
        <v>257</v>
      </c>
      <c r="D15" s="191">
        <v>24</v>
      </c>
      <c r="E15" s="201" t="s">
        <v>248</v>
      </c>
      <c r="F15" s="193">
        <v>10</v>
      </c>
      <c r="G15" s="201" t="s">
        <v>248</v>
      </c>
      <c r="H15" s="191">
        <v>10</v>
      </c>
      <c r="I15" s="201" t="s">
        <v>248</v>
      </c>
      <c r="J15" s="193">
        <v>10</v>
      </c>
      <c r="K15" s="133">
        <f t="shared" si="0"/>
        <v>54</v>
      </c>
      <c r="L15" s="111">
        <v>3</v>
      </c>
      <c r="M15" s="112" t="s">
        <v>256</v>
      </c>
      <c r="N15" s="111" t="s">
        <v>104</v>
      </c>
      <c r="O15" s="112" t="s">
        <v>104</v>
      </c>
    </row>
    <row r="16" spans="1:15" ht="28.95" customHeight="1" x14ac:dyDescent="0.2">
      <c r="A16" s="67">
        <v>11</v>
      </c>
      <c r="B16" s="126" t="s">
        <v>76</v>
      </c>
      <c r="C16" s="195" t="s">
        <v>253</v>
      </c>
      <c r="D16" s="191">
        <v>10</v>
      </c>
      <c r="E16" s="206" t="s">
        <v>262</v>
      </c>
      <c r="F16" s="191">
        <v>0</v>
      </c>
      <c r="G16" s="198"/>
      <c r="H16" s="199"/>
      <c r="I16" s="196"/>
      <c r="J16" s="197"/>
      <c r="K16" s="133">
        <f t="shared" si="0"/>
        <v>10</v>
      </c>
      <c r="L16" s="111" t="s">
        <v>104</v>
      </c>
      <c r="M16" s="112" t="s">
        <v>258</v>
      </c>
      <c r="N16" s="114"/>
      <c r="O16" s="113"/>
    </row>
    <row r="17" spans="1:15" ht="28.95" customHeight="1" x14ac:dyDescent="0.2">
      <c r="A17" s="67">
        <v>12</v>
      </c>
      <c r="B17" s="126" t="s">
        <v>77</v>
      </c>
      <c r="C17" s="190" t="s">
        <v>259</v>
      </c>
      <c r="D17" s="191">
        <v>24</v>
      </c>
      <c r="E17" s="196"/>
      <c r="F17" s="197"/>
      <c r="G17" s="198"/>
      <c r="H17" s="199"/>
      <c r="I17" s="196"/>
      <c r="J17" s="197"/>
      <c r="K17" s="133">
        <f t="shared" si="0"/>
        <v>24</v>
      </c>
      <c r="L17" s="111">
        <v>2</v>
      </c>
      <c r="M17" s="113"/>
      <c r="N17" s="114"/>
      <c r="O17" s="113"/>
    </row>
    <row r="18" spans="1:15" ht="28.95" customHeight="1" x14ac:dyDescent="0.2">
      <c r="A18" s="67">
        <v>13</v>
      </c>
      <c r="B18" s="126" t="s">
        <v>78</v>
      </c>
      <c r="C18" s="190" t="s">
        <v>22</v>
      </c>
      <c r="D18" s="191">
        <v>10</v>
      </c>
      <c r="E18" s="192" t="s">
        <v>12</v>
      </c>
      <c r="F18" s="193">
        <v>19</v>
      </c>
      <c r="G18" s="194" t="s">
        <v>29</v>
      </c>
      <c r="H18" s="191">
        <v>10</v>
      </c>
      <c r="I18" s="192" t="s">
        <v>260</v>
      </c>
      <c r="J18" s="193">
        <v>0</v>
      </c>
      <c r="K18" s="133">
        <f t="shared" si="0"/>
        <v>39</v>
      </c>
      <c r="L18" s="111">
        <v>10</v>
      </c>
      <c r="M18" s="112">
        <v>10</v>
      </c>
      <c r="N18" s="111">
        <v>9</v>
      </c>
      <c r="O18" s="112">
        <v>4</v>
      </c>
    </row>
    <row r="19" spans="1:15" ht="28.95" customHeight="1" x14ac:dyDescent="0.2">
      <c r="A19" s="67">
        <v>14</v>
      </c>
      <c r="B19" s="126" t="s">
        <v>79</v>
      </c>
      <c r="C19" s="195" t="s">
        <v>261</v>
      </c>
      <c r="D19" s="191">
        <v>10</v>
      </c>
      <c r="E19" s="201" t="s">
        <v>248</v>
      </c>
      <c r="F19" s="193">
        <v>10</v>
      </c>
      <c r="G19" s="204" t="s">
        <v>62</v>
      </c>
      <c r="H19" s="191">
        <v>42</v>
      </c>
      <c r="I19" s="192" t="s">
        <v>58</v>
      </c>
      <c r="J19" s="193">
        <v>20.5</v>
      </c>
      <c r="K19" s="133">
        <f t="shared" si="0"/>
        <v>82.5</v>
      </c>
      <c r="L19" s="111">
        <v>2</v>
      </c>
      <c r="M19" s="112" t="s">
        <v>104</v>
      </c>
      <c r="N19" s="111" t="s">
        <v>251</v>
      </c>
      <c r="O19" s="112" t="s">
        <v>104</v>
      </c>
    </row>
    <row r="20" spans="1:15" ht="28.95" customHeight="1" x14ac:dyDescent="0.2">
      <c r="A20" s="67">
        <v>15</v>
      </c>
      <c r="B20" s="126" t="s">
        <v>80</v>
      </c>
      <c r="C20" s="190" t="s">
        <v>58</v>
      </c>
      <c r="D20" s="191">
        <v>20.5</v>
      </c>
      <c r="E20" s="192" t="s">
        <v>58</v>
      </c>
      <c r="F20" s="193">
        <v>17</v>
      </c>
      <c r="G20" s="204" t="s">
        <v>62</v>
      </c>
      <c r="H20" s="191">
        <v>26</v>
      </c>
      <c r="I20" s="206" t="s">
        <v>262</v>
      </c>
      <c r="J20" s="191">
        <v>0</v>
      </c>
      <c r="K20" s="133">
        <f t="shared" si="0"/>
        <v>63.5</v>
      </c>
      <c r="L20" s="111" t="s">
        <v>124</v>
      </c>
      <c r="M20" s="112">
        <v>2</v>
      </c>
      <c r="N20" s="111" t="s">
        <v>124</v>
      </c>
      <c r="O20" s="112" t="s">
        <v>125</v>
      </c>
    </row>
    <row r="21" spans="1:15" ht="28.95" customHeight="1" x14ac:dyDescent="0.2">
      <c r="A21" s="67">
        <v>16</v>
      </c>
      <c r="B21" s="126" t="s">
        <v>81</v>
      </c>
      <c r="C21" s="190" t="s">
        <v>58</v>
      </c>
      <c r="D21" s="191">
        <v>20.5</v>
      </c>
      <c r="E21" s="206" t="s">
        <v>262</v>
      </c>
      <c r="F21" s="191">
        <v>0</v>
      </c>
      <c r="G21" s="198"/>
      <c r="H21" s="199"/>
      <c r="I21" s="196"/>
      <c r="J21" s="197"/>
      <c r="K21" s="133">
        <f t="shared" si="0"/>
        <v>20.5</v>
      </c>
      <c r="L21" s="111" t="s">
        <v>124</v>
      </c>
      <c r="M21" s="112" t="s">
        <v>124</v>
      </c>
      <c r="N21" s="114"/>
      <c r="O21" s="113"/>
    </row>
    <row r="22" spans="1:15" ht="28.95" customHeight="1" x14ac:dyDescent="0.2">
      <c r="A22" s="67">
        <v>17</v>
      </c>
      <c r="B22" s="126" t="s">
        <v>82</v>
      </c>
      <c r="C22" s="190" t="s">
        <v>58</v>
      </c>
      <c r="D22" s="191">
        <v>20.5</v>
      </c>
      <c r="E22" s="192" t="s">
        <v>263</v>
      </c>
      <c r="F22" s="193">
        <v>20.5</v>
      </c>
      <c r="G22" s="198"/>
      <c r="H22" s="199"/>
      <c r="I22" s="196"/>
      <c r="J22" s="197"/>
      <c r="K22" s="133">
        <f t="shared" si="0"/>
        <v>41</v>
      </c>
      <c r="L22" s="111" t="s">
        <v>264</v>
      </c>
      <c r="M22" s="112" t="s">
        <v>104</v>
      </c>
      <c r="N22" s="114"/>
      <c r="O22" s="113"/>
    </row>
    <row r="23" spans="1:15" ht="28.95" customHeight="1" x14ac:dyDescent="0.2">
      <c r="A23" s="67">
        <v>18</v>
      </c>
      <c r="B23" s="127" t="s">
        <v>57</v>
      </c>
      <c r="C23" s="190" t="s">
        <v>11</v>
      </c>
      <c r="D23" s="207">
        <v>22</v>
      </c>
      <c r="E23" s="206" t="s">
        <v>262</v>
      </c>
      <c r="F23" s="191">
        <v>0</v>
      </c>
      <c r="G23" s="194" t="s">
        <v>12</v>
      </c>
      <c r="H23" s="207">
        <v>16</v>
      </c>
      <c r="I23" s="206" t="s">
        <v>262</v>
      </c>
      <c r="J23" s="191">
        <v>0</v>
      </c>
      <c r="K23" s="133">
        <f t="shared" si="0"/>
        <v>38</v>
      </c>
      <c r="L23" s="111">
        <v>9</v>
      </c>
      <c r="M23" s="112" t="s">
        <v>126</v>
      </c>
      <c r="N23" s="111" t="s">
        <v>125</v>
      </c>
      <c r="O23" s="112" t="s">
        <v>125</v>
      </c>
    </row>
    <row r="24" spans="1:15" ht="28.95" customHeight="1" x14ac:dyDescent="0.2">
      <c r="A24" s="67">
        <v>19</v>
      </c>
      <c r="B24" s="126" t="s">
        <v>83</v>
      </c>
      <c r="C24" s="190" t="s">
        <v>10</v>
      </c>
      <c r="D24" s="191">
        <v>20</v>
      </c>
      <c r="E24" s="203" t="s">
        <v>2</v>
      </c>
      <c r="F24" s="193">
        <v>16</v>
      </c>
      <c r="G24" s="198"/>
      <c r="H24" s="199"/>
      <c r="I24" s="196"/>
      <c r="J24" s="197"/>
      <c r="K24" s="133">
        <f t="shared" si="0"/>
        <v>36</v>
      </c>
      <c r="L24" s="111">
        <v>7</v>
      </c>
      <c r="M24" s="112">
        <v>5</v>
      </c>
      <c r="N24" s="114"/>
      <c r="O24" s="113"/>
    </row>
    <row r="25" spans="1:15" ht="28.95" customHeight="1" x14ac:dyDescent="0.2">
      <c r="A25" s="67">
        <v>20</v>
      </c>
      <c r="B25" s="126" t="s">
        <v>84</v>
      </c>
      <c r="C25" s="195" t="s">
        <v>29</v>
      </c>
      <c r="D25" s="191">
        <v>10</v>
      </c>
      <c r="E25" s="205" t="s">
        <v>28</v>
      </c>
      <c r="F25" s="191">
        <v>10</v>
      </c>
      <c r="G25" s="198"/>
      <c r="H25" s="199"/>
      <c r="I25" s="196"/>
      <c r="J25" s="197"/>
      <c r="K25" s="133">
        <f t="shared" si="0"/>
        <v>20</v>
      </c>
      <c r="L25" s="111">
        <v>11</v>
      </c>
      <c r="M25" s="112" t="s">
        <v>265</v>
      </c>
      <c r="N25" s="114"/>
      <c r="O25" s="113"/>
    </row>
    <row r="26" spans="1:15" ht="28.95" customHeight="1" x14ac:dyDescent="0.2">
      <c r="A26" s="67">
        <v>21</v>
      </c>
      <c r="B26" s="126" t="s">
        <v>85</v>
      </c>
      <c r="C26" s="202" t="s">
        <v>262</v>
      </c>
      <c r="D26" s="191">
        <v>0</v>
      </c>
      <c r="E26" s="196"/>
      <c r="F26" s="197"/>
      <c r="G26" s="198"/>
      <c r="H26" s="199"/>
      <c r="I26" s="196"/>
      <c r="J26" s="197"/>
      <c r="K26" s="133">
        <f t="shared" si="0"/>
        <v>0</v>
      </c>
      <c r="L26" s="111" t="s">
        <v>126</v>
      </c>
      <c r="M26" s="113"/>
      <c r="N26" s="114"/>
      <c r="O26" s="113"/>
    </row>
    <row r="27" spans="1:15" ht="28.95" customHeight="1" x14ac:dyDescent="0.2">
      <c r="A27" s="67">
        <v>22</v>
      </c>
      <c r="B27" s="126" t="s">
        <v>86</v>
      </c>
      <c r="C27" s="190" t="s">
        <v>10</v>
      </c>
      <c r="D27" s="191">
        <v>25</v>
      </c>
      <c r="E27" s="222" t="s">
        <v>2</v>
      </c>
      <c r="F27" s="193">
        <v>16.5</v>
      </c>
      <c r="G27" s="198"/>
      <c r="H27" s="199"/>
      <c r="I27" s="206" t="s">
        <v>262</v>
      </c>
      <c r="J27" s="191">
        <v>0</v>
      </c>
      <c r="K27" s="133">
        <f t="shared" si="0"/>
        <v>41.5</v>
      </c>
      <c r="L27" s="111">
        <v>4</v>
      </c>
      <c r="M27" s="112">
        <v>3</v>
      </c>
      <c r="N27" s="114"/>
      <c r="O27" s="112" t="s">
        <v>125</v>
      </c>
    </row>
    <row r="28" spans="1:15" ht="28.95" customHeight="1" x14ac:dyDescent="0.2">
      <c r="A28" s="67">
        <v>23</v>
      </c>
      <c r="B28" s="126" t="s">
        <v>87</v>
      </c>
      <c r="C28" s="190" t="s">
        <v>3</v>
      </c>
      <c r="D28" s="191">
        <v>28</v>
      </c>
      <c r="E28" s="196"/>
      <c r="F28" s="197"/>
      <c r="G28" s="198"/>
      <c r="H28" s="199"/>
      <c r="I28" s="196"/>
      <c r="J28" s="197"/>
      <c r="K28" s="133">
        <f t="shared" si="0"/>
        <v>28</v>
      </c>
      <c r="L28" s="111">
        <v>4</v>
      </c>
      <c r="M28" s="113"/>
      <c r="N28" s="114"/>
      <c r="O28" s="113"/>
    </row>
    <row r="29" spans="1:15" ht="28.95" customHeight="1" x14ac:dyDescent="0.2">
      <c r="A29" s="67">
        <v>24</v>
      </c>
      <c r="B29" s="126" t="s">
        <v>88</v>
      </c>
      <c r="C29" s="200" t="s">
        <v>62</v>
      </c>
      <c r="D29" s="191">
        <v>42</v>
      </c>
      <c r="E29" s="192" t="s">
        <v>11</v>
      </c>
      <c r="F29" s="193">
        <v>18</v>
      </c>
      <c r="G29" s="208" t="s">
        <v>2</v>
      </c>
      <c r="H29" s="191">
        <v>31</v>
      </c>
      <c r="I29" s="192" t="s">
        <v>11</v>
      </c>
      <c r="J29" s="193">
        <v>16</v>
      </c>
      <c r="K29" s="133">
        <f t="shared" si="0"/>
        <v>107</v>
      </c>
      <c r="L29" s="111">
        <v>2</v>
      </c>
      <c r="M29" s="112">
        <v>8</v>
      </c>
      <c r="N29" s="111">
        <v>5</v>
      </c>
      <c r="O29" s="112">
        <v>4</v>
      </c>
    </row>
    <row r="30" spans="1:15" ht="28.95" customHeight="1" x14ac:dyDescent="0.2">
      <c r="A30" s="67">
        <v>25</v>
      </c>
      <c r="B30" s="126" t="s">
        <v>89</v>
      </c>
      <c r="C30" s="202" t="s">
        <v>262</v>
      </c>
      <c r="D30" s="191">
        <v>0</v>
      </c>
      <c r="E30" s="196"/>
      <c r="F30" s="197"/>
      <c r="G30" s="202" t="s">
        <v>262</v>
      </c>
      <c r="H30" s="191">
        <v>0</v>
      </c>
      <c r="I30" s="196"/>
      <c r="J30" s="197"/>
      <c r="K30" s="133">
        <f t="shared" si="0"/>
        <v>0</v>
      </c>
      <c r="L30" s="111" t="s">
        <v>126</v>
      </c>
      <c r="M30" s="113"/>
      <c r="N30" s="111" t="s">
        <v>126</v>
      </c>
      <c r="O30" s="113"/>
    </row>
    <row r="31" spans="1:15" ht="28.95" customHeight="1" x14ac:dyDescent="0.2">
      <c r="A31" s="67">
        <v>26</v>
      </c>
      <c r="B31" s="126" t="s">
        <v>90</v>
      </c>
      <c r="C31" s="190" t="s">
        <v>12</v>
      </c>
      <c r="D31" s="191">
        <v>19</v>
      </c>
      <c r="E31" s="196"/>
      <c r="F31" s="197"/>
      <c r="G31" s="194" t="s">
        <v>11</v>
      </c>
      <c r="H31" s="191">
        <v>14</v>
      </c>
      <c r="I31" s="196"/>
      <c r="J31" s="197"/>
      <c r="K31" s="133">
        <f t="shared" si="0"/>
        <v>33</v>
      </c>
      <c r="L31" s="111">
        <v>7</v>
      </c>
      <c r="M31" s="113"/>
      <c r="N31" s="111" t="s">
        <v>265</v>
      </c>
      <c r="O31" s="113"/>
    </row>
    <row r="32" spans="1:15" ht="28.95" customHeight="1" x14ac:dyDescent="0.2">
      <c r="A32" s="67">
        <v>27</v>
      </c>
      <c r="B32" s="126" t="s">
        <v>91</v>
      </c>
      <c r="C32" s="209"/>
      <c r="D32" s="199"/>
      <c r="E32" s="196"/>
      <c r="F32" s="197"/>
      <c r="G32" s="202" t="s">
        <v>262</v>
      </c>
      <c r="H32" s="191">
        <v>0</v>
      </c>
      <c r="I32" s="206" t="s">
        <v>262</v>
      </c>
      <c r="J32" s="191">
        <v>0</v>
      </c>
      <c r="K32" s="133">
        <f t="shared" si="0"/>
        <v>0</v>
      </c>
      <c r="L32" s="114"/>
      <c r="M32" s="113"/>
      <c r="N32" s="111" t="s">
        <v>126</v>
      </c>
      <c r="O32" s="112" t="s">
        <v>270</v>
      </c>
    </row>
    <row r="33" spans="1:15" ht="28.95" customHeight="1" x14ac:dyDescent="0.2">
      <c r="A33" s="67">
        <v>28</v>
      </c>
      <c r="B33" s="126" t="s">
        <v>107</v>
      </c>
      <c r="C33" s="190" t="s">
        <v>3</v>
      </c>
      <c r="D33" s="191">
        <v>22</v>
      </c>
      <c r="E33" s="192" t="s">
        <v>11</v>
      </c>
      <c r="F33" s="193">
        <v>18</v>
      </c>
      <c r="G33" s="190" t="s">
        <v>3</v>
      </c>
      <c r="H33" s="191">
        <v>22</v>
      </c>
      <c r="I33" s="203" t="s">
        <v>2</v>
      </c>
      <c r="J33" s="193">
        <v>14</v>
      </c>
      <c r="K33" s="133">
        <f t="shared" si="0"/>
        <v>76</v>
      </c>
      <c r="L33" s="111">
        <v>4</v>
      </c>
      <c r="M33" s="112">
        <v>4</v>
      </c>
      <c r="N33" s="111">
        <v>4</v>
      </c>
      <c r="O33" s="112">
        <v>1</v>
      </c>
    </row>
    <row r="34" spans="1:15" ht="28.95" customHeight="1" x14ac:dyDescent="0.2">
      <c r="A34" s="67">
        <v>29</v>
      </c>
      <c r="B34" s="126" t="s">
        <v>92</v>
      </c>
      <c r="C34" s="190" t="s">
        <v>252</v>
      </c>
      <c r="D34" s="191">
        <v>24</v>
      </c>
      <c r="E34" s="203" t="s">
        <v>0</v>
      </c>
      <c r="F34" s="193">
        <v>50</v>
      </c>
      <c r="G34" s="200" t="s">
        <v>2</v>
      </c>
      <c r="H34" s="191">
        <v>29.5</v>
      </c>
      <c r="I34" s="201" t="s">
        <v>248</v>
      </c>
      <c r="J34" s="193">
        <v>10</v>
      </c>
      <c r="K34" s="133">
        <f t="shared" si="0"/>
        <v>113.5</v>
      </c>
      <c r="L34" s="111" t="s">
        <v>256</v>
      </c>
      <c r="M34" s="112" t="s">
        <v>256</v>
      </c>
      <c r="N34" s="111" t="s">
        <v>256</v>
      </c>
      <c r="O34" s="112" t="s">
        <v>104</v>
      </c>
    </row>
    <row r="35" spans="1:15" ht="28.95" customHeight="1" x14ac:dyDescent="0.2">
      <c r="A35" s="67">
        <v>30</v>
      </c>
      <c r="B35" s="126" t="s">
        <v>93</v>
      </c>
      <c r="C35" s="190" t="s">
        <v>30</v>
      </c>
      <c r="D35" s="191">
        <v>10</v>
      </c>
      <c r="E35" s="192" t="s">
        <v>12</v>
      </c>
      <c r="F35" s="193">
        <v>22</v>
      </c>
      <c r="G35" s="208" t="s">
        <v>2</v>
      </c>
      <c r="H35" s="191">
        <v>31</v>
      </c>
      <c r="I35" s="203" t="s">
        <v>56</v>
      </c>
      <c r="J35" s="193">
        <v>42</v>
      </c>
      <c r="K35" s="133">
        <f t="shared" si="0"/>
        <v>105</v>
      </c>
      <c r="L35" s="111">
        <v>8</v>
      </c>
      <c r="M35" s="112">
        <v>10</v>
      </c>
      <c r="N35" s="111">
        <v>7</v>
      </c>
      <c r="O35" s="112">
        <v>1</v>
      </c>
    </row>
    <row r="36" spans="1:15" ht="28.95" customHeight="1" x14ac:dyDescent="0.2">
      <c r="A36" s="67">
        <v>31</v>
      </c>
      <c r="B36" s="126" t="s">
        <v>94</v>
      </c>
      <c r="C36" s="190" t="s">
        <v>31</v>
      </c>
      <c r="D36" s="191">
        <v>10</v>
      </c>
      <c r="E36" s="192" t="s">
        <v>33</v>
      </c>
      <c r="F36" s="193">
        <v>10</v>
      </c>
      <c r="G36" s="194" t="s">
        <v>34</v>
      </c>
      <c r="H36" s="191">
        <v>10</v>
      </c>
      <c r="I36" s="192" t="s">
        <v>22</v>
      </c>
      <c r="J36" s="193">
        <v>10</v>
      </c>
      <c r="K36" s="133">
        <f t="shared" si="0"/>
        <v>40</v>
      </c>
      <c r="L36" s="111">
        <v>18</v>
      </c>
      <c r="M36" s="112">
        <v>8</v>
      </c>
      <c r="N36" s="111">
        <v>15</v>
      </c>
      <c r="O36" s="112">
        <v>10</v>
      </c>
    </row>
    <row r="37" spans="1:15" ht="28.95" customHeight="1" x14ac:dyDescent="0.2">
      <c r="A37" s="67">
        <v>32</v>
      </c>
      <c r="B37" s="126" t="s">
        <v>95</v>
      </c>
      <c r="C37" s="202" t="s">
        <v>262</v>
      </c>
      <c r="D37" s="191">
        <v>0</v>
      </c>
      <c r="E37" s="203" t="s">
        <v>2</v>
      </c>
      <c r="F37" s="193">
        <v>31</v>
      </c>
      <c r="G37" s="194" t="s">
        <v>11</v>
      </c>
      <c r="H37" s="191">
        <v>22</v>
      </c>
      <c r="I37" s="192" t="s">
        <v>30</v>
      </c>
      <c r="J37" s="191">
        <v>10</v>
      </c>
      <c r="K37" s="133">
        <f t="shared" si="0"/>
        <v>63</v>
      </c>
      <c r="L37" s="111" t="s">
        <v>265</v>
      </c>
      <c r="M37" s="112">
        <v>2</v>
      </c>
      <c r="N37" s="111">
        <v>6</v>
      </c>
      <c r="O37" s="112" t="s">
        <v>265</v>
      </c>
    </row>
    <row r="38" spans="1:15" ht="28.95" customHeight="1" x14ac:dyDescent="0.2">
      <c r="A38" s="67">
        <v>33</v>
      </c>
      <c r="B38" s="128" t="s">
        <v>96</v>
      </c>
      <c r="C38" s="210" t="s">
        <v>28</v>
      </c>
      <c r="D38" s="211">
        <v>10</v>
      </c>
      <c r="E38" s="196"/>
      <c r="F38" s="197"/>
      <c r="G38" s="194" t="s">
        <v>13</v>
      </c>
      <c r="H38" s="191">
        <v>16</v>
      </c>
      <c r="I38" s="196"/>
      <c r="J38" s="197"/>
      <c r="K38" s="133">
        <f t="shared" si="0"/>
        <v>26</v>
      </c>
      <c r="L38" s="111">
        <v>8</v>
      </c>
      <c r="M38" s="113"/>
      <c r="N38" s="111">
        <v>7</v>
      </c>
      <c r="O38" s="113"/>
    </row>
    <row r="39" spans="1:15" ht="28.95" customHeight="1" x14ac:dyDescent="0.2">
      <c r="A39" s="67">
        <v>34</v>
      </c>
      <c r="B39" s="126" t="s">
        <v>97</v>
      </c>
      <c r="C39" s="190" t="s">
        <v>30</v>
      </c>
      <c r="D39" s="191">
        <v>10</v>
      </c>
      <c r="E39" s="192" t="s">
        <v>22</v>
      </c>
      <c r="F39" s="193">
        <v>10</v>
      </c>
      <c r="G39" s="194" t="s">
        <v>13</v>
      </c>
      <c r="H39" s="191">
        <v>16</v>
      </c>
      <c r="I39" s="192" t="s">
        <v>11</v>
      </c>
      <c r="J39" s="193">
        <v>22</v>
      </c>
      <c r="K39" s="134">
        <f t="shared" si="0"/>
        <v>58</v>
      </c>
      <c r="L39" s="111">
        <v>10</v>
      </c>
      <c r="M39" s="112">
        <v>8</v>
      </c>
      <c r="N39" s="111">
        <v>4</v>
      </c>
      <c r="O39" s="112">
        <v>12</v>
      </c>
    </row>
    <row r="40" spans="1:15" ht="28.95" customHeight="1" x14ac:dyDescent="0.2">
      <c r="A40" s="67">
        <v>35</v>
      </c>
      <c r="B40" s="126" t="s">
        <v>123</v>
      </c>
      <c r="C40" s="221" t="s">
        <v>2</v>
      </c>
      <c r="D40" s="191">
        <v>31</v>
      </c>
      <c r="E40" s="196"/>
      <c r="F40" s="197"/>
      <c r="G40" s="198"/>
      <c r="H40" s="199"/>
      <c r="I40" s="196"/>
      <c r="J40" s="197"/>
      <c r="K40" s="134">
        <f t="shared" si="0"/>
        <v>31</v>
      </c>
      <c r="L40" s="111">
        <v>3</v>
      </c>
      <c r="M40" s="112" t="s">
        <v>125</v>
      </c>
      <c r="N40" s="111" t="s">
        <v>125</v>
      </c>
      <c r="O40" s="112" t="s">
        <v>125</v>
      </c>
    </row>
    <row r="41" spans="1:15" ht="28.95" customHeight="1" x14ac:dyDescent="0.2">
      <c r="A41" s="67">
        <v>36</v>
      </c>
      <c r="B41" s="126" t="s">
        <v>98</v>
      </c>
      <c r="C41" s="209"/>
      <c r="D41" s="212"/>
      <c r="E41" s="196" t="s">
        <v>127</v>
      </c>
      <c r="F41" s="197"/>
      <c r="G41" s="198"/>
      <c r="H41" s="199"/>
      <c r="I41" s="196"/>
      <c r="J41" s="197"/>
      <c r="K41" s="135"/>
      <c r="L41" s="114">
        <v>3</v>
      </c>
      <c r="M41" s="113"/>
      <c r="N41" s="114"/>
      <c r="O41" s="113"/>
    </row>
    <row r="42" spans="1:15" ht="28.95" customHeight="1" thickBot="1" x14ac:dyDescent="0.25">
      <c r="A42" s="68">
        <v>37</v>
      </c>
      <c r="B42" s="129" t="s">
        <v>99</v>
      </c>
      <c r="C42" s="213" t="s">
        <v>13</v>
      </c>
      <c r="D42" s="214">
        <v>14</v>
      </c>
      <c r="E42" s="215" t="s">
        <v>10</v>
      </c>
      <c r="F42" s="216">
        <v>30</v>
      </c>
      <c r="G42" s="224" t="s">
        <v>1</v>
      </c>
      <c r="H42" s="214">
        <v>26</v>
      </c>
      <c r="I42" s="215" t="s">
        <v>11</v>
      </c>
      <c r="J42" s="216">
        <v>22</v>
      </c>
      <c r="K42" s="217">
        <f t="shared" si="0"/>
        <v>92</v>
      </c>
      <c r="L42" s="218" t="s">
        <v>265</v>
      </c>
      <c r="M42" s="219">
        <v>5</v>
      </c>
      <c r="N42" s="218">
        <v>5</v>
      </c>
      <c r="O42" s="219">
        <v>6</v>
      </c>
    </row>
    <row r="43" spans="1:15" ht="28.95" customHeight="1" thickTop="1" x14ac:dyDescent="0.2">
      <c r="A43" s="69"/>
      <c r="B43" s="130" t="s">
        <v>101</v>
      </c>
      <c r="C43" s="71" t="s">
        <v>266</v>
      </c>
      <c r="D43" s="72">
        <f>SUM(D6:D42)</f>
        <v>635.5</v>
      </c>
      <c r="E43" s="73" t="s">
        <v>22</v>
      </c>
      <c r="F43" s="72">
        <f>SUM(F6:F42)</f>
        <v>420</v>
      </c>
      <c r="G43" s="74" t="s">
        <v>266</v>
      </c>
      <c r="H43" s="72">
        <f>SUM(H6:H42)</f>
        <v>429.5</v>
      </c>
      <c r="I43" s="73" t="s">
        <v>267</v>
      </c>
      <c r="J43" s="72">
        <f>SUM(J6:J42)</f>
        <v>313.5</v>
      </c>
      <c r="K43" s="280">
        <f>D43+F43+H43+J43</f>
        <v>1798.5</v>
      </c>
      <c r="L43" s="115">
        <v>7</v>
      </c>
      <c r="M43" s="116">
        <v>8</v>
      </c>
      <c r="N43" s="115">
        <v>7</v>
      </c>
      <c r="O43" s="116">
        <v>7</v>
      </c>
    </row>
    <row r="44" spans="1:15" ht="28.95" customHeight="1" thickBot="1" x14ac:dyDescent="0.25">
      <c r="A44" s="70"/>
      <c r="B44" s="131" t="s">
        <v>100</v>
      </c>
      <c r="C44" s="273" t="s">
        <v>22</v>
      </c>
      <c r="D44" s="274"/>
      <c r="E44" s="275">
        <f>D43+F43</f>
        <v>1055.5</v>
      </c>
      <c r="F44" s="276"/>
      <c r="G44" s="273" t="s">
        <v>267</v>
      </c>
      <c r="H44" s="274"/>
      <c r="I44" s="275">
        <f>H43+J43</f>
        <v>743</v>
      </c>
      <c r="J44" s="276"/>
      <c r="K44" s="281"/>
      <c r="L44" s="282">
        <v>7</v>
      </c>
      <c r="M44" s="283"/>
      <c r="N44" s="284">
        <v>7</v>
      </c>
      <c r="O44" s="283"/>
    </row>
    <row r="45" spans="1:15" ht="14.4" x14ac:dyDescent="0.2">
      <c r="A45" s="277" t="s">
        <v>135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</row>
    <row r="46" spans="1:15" ht="14.4" x14ac:dyDescent="0.2">
      <c r="A46" s="279" t="s">
        <v>136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8" spans="1:15" x14ac:dyDescent="0.2">
      <c r="B48" s="65" t="s">
        <v>128</v>
      </c>
    </row>
    <row r="49" spans="2:6" x14ac:dyDescent="0.2">
      <c r="B49" s="117" t="s">
        <v>129</v>
      </c>
      <c r="C49" s="271" t="s">
        <v>133</v>
      </c>
      <c r="D49" s="272"/>
      <c r="E49" s="272"/>
      <c r="F49" s="272"/>
    </row>
    <row r="50" spans="2:6" x14ac:dyDescent="0.2">
      <c r="B50" s="117" t="s">
        <v>130</v>
      </c>
      <c r="C50" s="271" t="s">
        <v>268</v>
      </c>
      <c r="D50" s="272"/>
      <c r="E50" s="272"/>
      <c r="F50" s="272"/>
    </row>
    <row r="51" spans="2:6" x14ac:dyDescent="0.2">
      <c r="B51" s="117" t="s">
        <v>131</v>
      </c>
      <c r="C51" s="271" t="s">
        <v>134</v>
      </c>
      <c r="D51" s="272"/>
      <c r="E51" s="272"/>
      <c r="F51" s="272"/>
    </row>
    <row r="52" spans="2:6" x14ac:dyDescent="0.2">
      <c r="B52" s="117" t="s">
        <v>132</v>
      </c>
      <c r="C52" s="271"/>
      <c r="D52" s="272"/>
      <c r="E52" s="272"/>
      <c r="F52" s="272"/>
    </row>
  </sheetData>
  <mergeCells count="27">
    <mergeCell ref="C51:F51"/>
    <mergeCell ref="G44:H44"/>
    <mergeCell ref="I44:J44"/>
    <mergeCell ref="C52:F52"/>
    <mergeCell ref="C44:D44"/>
    <mergeCell ref="E44:F44"/>
    <mergeCell ref="C49:F49"/>
    <mergeCell ref="C50:F50"/>
    <mergeCell ref="A45:O45"/>
    <mergeCell ref="A46:O46"/>
    <mergeCell ref="K43:K44"/>
    <mergeCell ref="L44:M44"/>
    <mergeCell ref="N44:O44"/>
    <mergeCell ref="E4:F4"/>
    <mergeCell ref="C3:F3"/>
    <mergeCell ref="C4:D4"/>
    <mergeCell ref="A1:O1"/>
    <mergeCell ref="B3:B5"/>
    <mergeCell ref="A3:A5"/>
    <mergeCell ref="G3:J3"/>
    <mergeCell ref="L3:O3"/>
    <mergeCell ref="L4:M4"/>
    <mergeCell ref="N4:O4"/>
    <mergeCell ref="G4:H4"/>
    <mergeCell ref="K3:K5"/>
    <mergeCell ref="I4:J4"/>
    <mergeCell ref="K2:O2"/>
  </mergeCells>
  <phoneticPr fontId="4"/>
  <conditionalFormatting sqref="K6:K44">
    <cfRule type="cellIs" dxfId="0" priority="1" stopIfTrue="1" operator="equal">
      <formula>0</formula>
    </cfRule>
    <cfRule type="cellIs" priority="2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8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="65" zoomScaleNormal="75" zoomScaleSheetLayoutView="65" workbookViewId="0">
      <pane xSplit="1" ySplit="5" topLeftCell="B6" activePane="bottomRight" state="frozen"/>
      <selection activeCell="F39" sqref="F39"/>
      <selection pane="topRight" activeCell="F39" sqref="F39"/>
      <selection pane="bottomLeft" activeCell="F39" sqref="F39"/>
      <selection pane="bottomRight" activeCell="F8" sqref="F8"/>
    </sheetView>
  </sheetViews>
  <sheetFormatPr defaultColWidth="9" defaultRowHeight="14.4" x14ac:dyDescent="0.2"/>
  <cols>
    <col min="1" max="1" width="13" style="2" customWidth="1"/>
    <col min="2" max="2" width="29.77734375" style="3" customWidth="1"/>
    <col min="3" max="3" width="10.6640625" style="8" customWidth="1"/>
    <col min="4" max="4" width="29.77734375" style="3" customWidth="1"/>
    <col min="5" max="5" width="13" style="8" bestFit="1" customWidth="1"/>
    <col min="6" max="6" width="29.77734375" style="3" customWidth="1"/>
    <col min="7" max="7" width="10.88671875" style="8" bestFit="1" customWidth="1"/>
    <col min="8" max="8" width="29.77734375" style="3" customWidth="1"/>
    <col min="9" max="9" width="10.88671875" style="8" bestFit="1" customWidth="1"/>
    <col min="10" max="16384" width="9" style="1"/>
  </cols>
  <sheetData>
    <row r="1" spans="1:9" ht="23.4" x14ac:dyDescent="0.2">
      <c r="A1" s="288" t="s">
        <v>162</v>
      </c>
      <c r="B1" s="289"/>
      <c r="C1" s="289"/>
      <c r="D1" s="289"/>
      <c r="E1" s="289"/>
      <c r="F1" s="289"/>
      <c r="G1" s="289"/>
      <c r="H1" s="289"/>
      <c r="I1" s="289"/>
    </row>
    <row r="2" spans="1:9" ht="16.2" x14ac:dyDescent="0.2">
      <c r="A2" s="286" t="s">
        <v>163</v>
      </c>
      <c r="B2" s="287"/>
      <c r="C2" s="287"/>
      <c r="D2" s="287"/>
      <c r="E2" s="287"/>
      <c r="F2" s="287"/>
      <c r="G2" s="287"/>
      <c r="H2" s="287"/>
      <c r="I2" s="287"/>
    </row>
    <row r="3" spans="1:9" ht="16.8" thickBot="1" x14ac:dyDescent="0.25">
      <c r="A3" s="7"/>
      <c r="B3" s="25"/>
      <c r="C3" s="25"/>
      <c r="D3" s="25"/>
      <c r="E3" s="25"/>
      <c r="F3" s="25"/>
      <c r="G3" s="25"/>
      <c r="H3" s="25"/>
      <c r="I3" s="25"/>
    </row>
    <row r="4" spans="1:9" ht="39" customHeight="1" x14ac:dyDescent="0.2">
      <c r="A4" s="293"/>
      <c r="B4" s="295" t="s">
        <v>244</v>
      </c>
      <c r="C4" s="291"/>
      <c r="D4" s="291"/>
      <c r="E4" s="296"/>
      <c r="F4" s="290" t="s">
        <v>243</v>
      </c>
      <c r="G4" s="291"/>
      <c r="H4" s="291"/>
      <c r="I4" s="292"/>
    </row>
    <row r="5" spans="1:9" ht="39" customHeight="1" thickBot="1" x14ac:dyDescent="0.25">
      <c r="A5" s="294"/>
      <c r="B5" s="35" t="s">
        <v>240</v>
      </c>
      <c r="C5" s="31" t="s">
        <v>5</v>
      </c>
      <c r="D5" s="30" t="s">
        <v>241</v>
      </c>
      <c r="E5" s="44" t="s">
        <v>5</v>
      </c>
      <c r="F5" s="45" t="s">
        <v>240</v>
      </c>
      <c r="G5" s="31" t="s">
        <v>5</v>
      </c>
      <c r="H5" s="30" t="s">
        <v>242</v>
      </c>
      <c r="I5" s="32" t="s">
        <v>5</v>
      </c>
    </row>
    <row r="6" spans="1:9" ht="21.9" customHeight="1" x14ac:dyDescent="0.2">
      <c r="A6" s="59" t="s">
        <v>0</v>
      </c>
      <c r="B6" s="173"/>
      <c r="C6" s="174"/>
      <c r="D6" s="136" t="s">
        <v>215</v>
      </c>
      <c r="E6" s="174">
        <v>50</v>
      </c>
      <c r="F6" s="175"/>
      <c r="G6" s="174"/>
      <c r="H6" s="136"/>
      <c r="I6" s="64"/>
    </row>
    <row r="7" spans="1:9" ht="21.9" customHeight="1" thickBot="1" x14ac:dyDescent="0.25">
      <c r="A7" s="51"/>
      <c r="B7" s="180"/>
      <c r="C7" s="181"/>
      <c r="D7" s="182"/>
      <c r="E7" s="181"/>
      <c r="F7" s="183"/>
      <c r="G7" s="181"/>
      <c r="H7" s="182"/>
      <c r="I7" s="50"/>
    </row>
    <row r="8" spans="1:9" ht="21.9" customHeight="1" x14ac:dyDescent="0.2">
      <c r="A8" s="58" t="s">
        <v>62</v>
      </c>
      <c r="B8" s="176" t="s">
        <v>207</v>
      </c>
      <c r="C8" s="177">
        <v>42</v>
      </c>
      <c r="D8" s="178"/>
      <c r="E8" s="177"/>
      <c r="F8" s="179" t="s">
        <v>194</v>
      </c>
      <c r="G8" s="177">
        <v>42</v>
      </c>
      <c r="H8" s="178" t="s">
        <v>219</v>
      </c>
      <c r="I8" s="27">
        <v>42</v>
      </c>
    </row>
    <row r="9" spans="1:9" ht="21.9" customHeight="1" x14ac:dyDescent="0.2">
      <c r="A9" s="58"/>
      <c r="B9" s="176"/>
      <c r="C9" s="177"/>
      <c r="D9" s="178"/>
      <c r="E9" s="177"/>
      <c r="F9" s="179" t="s">
        <v>195</v>
      </c>
      <c r="G9" s="177">
        <v>26</v>
      </c>
      <c r="H9" s="178"/>
      <c r="I9" s="27"/>
    </row>
    <row r="10" spans="1:9" ht="21.9" customHeight="1" x14ac:dyDescent="0.2">
      <c r="A10" s="58"/>
      <c r="B10" s="176"/>
      <c r="C10" s="177"/>
      <c r="D10" s="178"/>
      <c r="E10" s="177"/>
      <c r="F10" s="179" t="s">
        <v>289</v>
      </c>
      <c r="G10" s="177">
        <v>26</v>
      </c>
      <c r="H10" s="178"/>
      <c r="I10" s="27"/>
    </row>
    <row r="11" spans="1:9" ht="21.9" customHeight="1" thickBot="1" x14ac:dyDescent="0.25">
      <c r="A11" s="39"/>
      <c r="B11" s="180"/>
      <c r="C11" s="184"/>
      <c r="D11" s="182"/>
      <c r="E11" s="181"/>
      <c r="F11" s="183"/>
      <c r="G11" s="184"/>
      <c r="H11" s="182"/>
      <c r="I11" s="50"/>
    </row>
    <row r="12" spans="1:9" ht="21.9" customHeight="1" x14ac:dyDescent="0.2">
      <c r="A12" s="37" t="s">
        <v>2</v>
      </c>
      <c r="B12" s="6" t="s">
        <v>170</v>
      </c>
      <c r="C12" s="9">
        <v>36</v>
      </c>
      <c r="D12" s="5" t="s">
        <v>204</v>
      </c>
      <c r="E12" s="9">
        <v>16</v>
      </c>
      <c r="F12" s="46" t="s">
        <v>209</v>
      </c>
      <c r="G12" s="9">
        <v>31</v>
      </c>
      <c r="H12" s="5" t="s">
        <v>172</v>
      </c>
      <c r="I12" s="27">
        <v>36</v>
      </c>
    </row>
    <row r="13" spans="1:9" ht="21.9" customHeight="1" x14ac:dyDescent="0.2">
      <c r="A13" s="38"/>
      <c r="B13" s="6" t="s">
        <v>179</v>
      </c>
      <c r="C13" s="9">
        <v>29.5</v>
      </c>
      <c r="D13" s="5" t="s">
        <v>246</v>
      </c>
      <c r="E13" s="9">
        <v>16.5</v>
      </c>
      <c r="F13" s="46" t="s">
        <v>215</v>
      </c>
      <c r="G13" s="9">
        <v>29.5</v>
      </c>
      <c r="H13" s="5" t="s">
        <v>214</v>
      </c>
      <c r="I13" s="27">
        <v>14</v>
      </c>
    </row>
    <row r="14" spans="1:9" ht="21.9" customHeight="1" x14ac:dyDescent="0.2">
      <c r="A14" s="37"/>
      <c r="B14" s="6" t="s">
        <v>186</v>
      </c>
      <c r="C14" s="9">
        <v>24</v>
      </c>
      <c r="D14" s="5" t="s">
        <v>221</v>
      </c>
      <c r="E14" s="9">
        <v>31</v>
      </c>
      <c r="F14" s="46" t="s">
        <v>218</v>
      </c>
      <c r="G14" s="9">
        <v>31</v>
      </c>
      <c r="H14" s="5"/>
      <c r="I14" s="27"/>
    </row>
    <row r="15" spans="1:9" ht="21.9" customHeight="1" x14ac:dyDescent="0.2">
      <c r="A15" s="37"/>
      <c r="B15" s="6" t="s">
        <v>226</v>
      </c>
      <c r="C15" s="9">
        <v>31</v>
      </c>
      <c r="D15" s="5"/>
      <c r="E15" s="9"/>
      <c r="F15" s="46"/>
      <c r="G15" s="9"/>
      <c r="H15" s="5"/>
      <c r="I15" s="27"/>
    </row>
    <row r="16" spans="1:9" ht="21.9" customHeight="1" thickBot="1" x14ac:dyDescent="0.25">
      <c r="A16" s="37"/>
      <c r="B16" s="6"/>
      <c r="C16" s="9"/>
      <c r="D16" s="5"/>
      <c r="E16" s="9"/>
      <c r="F16" s="46"/>
      <c r="G16" s="9"/>
      <c r="H16" s="5"/>
      <c r="I16" s="27"/>
    </row>
    <row r="17" spans="1:9" ht="21.9" customHeight="1" x14ac:dyDescent="0.2">
      <c r="A17" s="59" t="s">
        <v>3</v>
      </c>
      <c r="B17" s="60" t="s">
        <v>206</v>
      </c>
      <c r="C17" s="61">
        <v>28</v>
      </c>
      <c r="D17" s="62" t="s">
        <v>176</v>
      </c>
      <c r="E17" s="61">
        <v>34</v>
      </c>
      <c r="F17" s="63" t="s">
        <v>186</v>
      </c>
      <c r="G17" s="61">
        <v>22</v>
      </c>
      <c r="H17" s="62"/>
      <c r="I17" s="64"/>
    </row>
    <row r="18" spans="1:9" ht="21.9" customHeight="1" x14ac:dyDescent="0.2">
      <c r="A18" s="37"/>
      <c r="B18" s="6" t="s">
        <v>213</v>
      </c>
      <c r="C18" s="9">
        <v>22</v>
      </c>
      <c r="D18" s="5"/>
      <c r="E18" s="9"/>
      <c r="F18" s="46" t="s">
        <v>213</v>
      </c>
      <c r="G18" s="9">
        <v>22</v>
      </c>
      <c r="H18" s="5"/>
      <c r="I18" s="27"/>
    </row>
    <row r="19" spans="1:9" ht="21.9" customHeight="1" thickBot="1" x14ac:dyDescent="0.25">
      <c r="A19" s="51"/>
      <c r="B19" s="36"/>
      <c r="C19" s="29"/>
      <c r="D19" s="28"/>
      <c r="E19" s="29"/>
      <c r="F19" s="49"/>
      <c r="G19" s="29"/>
      <c r="H19" s="28"/>
      <c r="I19" s="50"/>
    </row>
    <row r="20" spans="1:9" ht="21.9" customHeight="1" x14ac:dyDescent="0.2">
      <c r="A20" s="37" t="s">
        <v>10</v>
      </c>
      <c r="B20" s="6" t="s">
        <v>203</v>
      </c>
      <c r="C20" s="9">
        <v>20</v>
      </c>
      <c r="D20" s="5" t="s">
        <v>289</v>
      </c>
      <c r="E20" s="9">
        <v>30</v>
      </c>
      <c r="F20" s="46"/>
      <c r="G20" s="9"/>
      <c r="H20" s="62"/>
      <c r="I20" s="64"/>
    </row>
    <row r="21" spans="1:9" ht="21.9" customHeight="1" x14ac:dyDescent="0.2">
      <c r="A21" s="37"/>
      <c r="B21" s="6" t="s">
        <v>245</v>
      </c>
      <c r="C21" s="9">
        <v>25</v>
      </c>
      <c r="D21" s="5"/>
      <c r="E21" s="9"/>
      <c r="F21" s="46"/>
      <c r="G21" s="9"/>
      <c r="H21" s="5"/>
      <c r="I21" s="27"/>
    </row>
    <row r="22" spans="1:9" ht="21.9" customHeight="1" thickBot="1" x14ac:dyDescent="0.25">
      <c r="A22" s="37"/>
      <c r="B22" s="6"/>
      <c r="C22" s="9"/>
      <c r="D22" s="5"/>
      <c r="E22" s="9"/>
      <c r="F22" s="46"/>
      <c r="G22" s="9"/>
      <c r="H22" s="5"/>
      <c r="I22" s="27"/>
    </row>
    <row r="23" spans="1:9" ht="21.9" customHeight="1" x14ac:dyDescent="0.2">
      <c r="A23" s="59" t="s">
        <v>11</v>
      </c>
      <c r="B23" s="60" t="s">
        <v>201</v>
      </c>
      <c r="C23" s="61">
        <v>22</v>
      </c>
      <c r="D23" s="62" t="s">
        <v>208</v>
      </c>
      <c r="E23" s="61">
        <v>18</v>
      </c>
      <c r="F23" s="63" t="s">
        <v>237</v>
      </c>
      <c r="G23" s="61">
        <v>26</v>
      </c>
      <c r="H23" s="62" t="s">
        <v>210</v>
      </c>
      <c r="I23" s="64">
        <v>16</v>
      </c>
    </row>
    <row r="24" spans="1:9" ht="21.9" customHeight="1" x14ac:dyDescent="0.2">
      <c r="A24" s="38"/>
      <c r="B24" s="6"/>
      <c r="C24" s="9"/>
      <c r="D24" s="5" t="s">
        <v>213</v>
      </c>
      <c r="E24" s="9">
        <v>18</v>
      </c>
      <c r="F24" s="46" t="s">
        <v>212</v>
      </c>
      <c r="G24" s="9">
        <v>14</v>
      </c>
      <c r="H24" s="5" t="s">
        <v>295</v>
      </c>
      <c r="I24" s="27">
        <v>22</v>
      </c>
    </row>
    <row r="25" spans="1:9" ht="21.9" customHeight="1" x14ac:dyDescent="0.2">
      <c r="A25" s="38"/>
      <c r="B25" s="6"/>
      <c r="C25" s="9"/>
      <c r="D25" s="5"/>
      <c r="E25" s="9"/>
      <c r="F25" s="46" t="s">
        <v>222</v>
      </c>
      <c r="G25" s="9">
        <v>22</v>
      </c>
      <c r="H25" s="5" t="s">
        <v>296</v>
      </c>
      <c r="I25" s="27">
        <v>22</v>
      </c>
    </row>
    <row r="26" spans="1:9" ht="21.9" customHeight="1" thickBot="1" x14ac:dyDescent="0.25">
      <c r="A26" s="39"/>
      <c r="B26" s="36"/>
      <c r="C26" s="29"/>
      <c r="D26" s="28"/>
      <c r="E26" s="29"/>
      <c r="F26" s="49"/>
      <c r="G26" s="29"/>
      <c r="H26" s="28"/>
      <c r="I26" s="50"/>
    </row>
    <row r="27" spans="1:9" ht="21.9" customHeight="1" x14ac:dyDescent="0.2">
      <c r="A27" s="37" t="s">
        <v>12</v>
      </c>
      <c r="B27" s="6" t="s">
        <v>227</v>
      </c>
      <c r="C27" s="10">
        <v>19</v>
      </c>
      <c r="D27" s="5" t="s">
        <v>192</v>
      </c>
      <c r="E27" s="9">
        <v>19</v>
      </c>
      <c r="F27" s="46" t="s">
        <v>202</v>
      </c>
      <c r="G27" s="10">
        <v>16</v>
      </c>
      <c r="H27" s="5"/>
      <c r="I27" s="27"/>
    </row>
    <row r="28" spans="1:9" ht="21.9" customHeight="1" x14ac:dyDescent="0.2">
      <c r="A28" s="37"/>
      <c r="B28" s="6" t="s">
        <v>211</v>
      </c>
      <c r="C28" s="10">
        <v>19</v>
      </c>
      <c r="D28" s="5" t="s">
        <v>288</v>
      </c>
      <c r="E28" s="9">
        <v>22</v>
      </c>
      <c r="F28" s="46"/>
      <c r="G28" s="10"/>
      <c r="H28" s="5"/>
      <c r="I28" s="27"/>
    </row>
    <row r="29" spans="1:9" ht="21.9" customHeight="1" thickBot="1" x14ac:dyDescent="0.25">
      <c r="A29" s="39"/>
      <c r="B29" s="36"/>
      <c r="C29" s="48"/>
      <c r="D29" s="28"/>
      <c r="E29" s="29"/>
      <c r="F29" s="49"/>
      <c r="G29" s="48"/>
      <c r="H29" s="28"/>
      <c r="I29" s="50"/>
    </row>
    <row r="30" spans="1:9" ht="21.9" customHeight="1" x14ac:dyDescent="0.2">
      <c r="A30" s="58" t="s">
        <v>13</v>
      </c>
      <c r="B30" s="6" t="s">
        <v>235</v>
      </c>
      <c r="C30" s="10">
        <v>18</v>
      </c>
      <c r="D30" s="5" t="s">
        <v>236</v>
      </c>
      <c r="E30" s="9">
        <v>14</v>
      </c>
      <c r="F30" s="46" t="s">
        <v>231</v>
      </c>
      <c r="G30" s="10">
        <v>16</v>
      </c>
      <c r="H30" s="5" t="s">
        <v>229</v>
      </c>
      <c r="I30" s="27">
        <v>16</v>
      </c>
    </row>
    <row r="31" spans="1:9" ht="21.9" customHeight="1" x14ac:dyDescent="0.2">
      <c r="A31" s="38"/>
      <c r="B31" s="6" t="s">
        <v>271</v>
      </c>
      <c r="C31" s="10">
        <v>14</v>
      </c>
      <c r="D31" s="5"/>
      <c r="E31" s="9"/>
      <c r="F31" s="46" t="s">
        <v>225</v>
      </c>
      <c r="G31" s="10">
        <v>16</v>
      </c>
      <c r="H31" s="5"/>
      <c r="I31" s="27"/>
    </row>
    <row r="32" spans="1:9" ht="21.9" customHeight="1" thickBot="1" x14ac:dyDescent="0.25">
      <c r="A32" s="37"/>
      <c r="B32" s="6"/>
      <c r="C32" s="10"/>
      <c r="D32" s="5"/>
      <c r="E32" s="9"/>
      <c r="F32" s="46"/>
      <c r="G32" s="10"/>
      <c r="H32" s="5"/>
      <c r="I32" s="27"/>
    </row>
    <row r="33" spans="1:9" ht="21.9" customHeight="1" x14ac:dyDescent="0.2">
      <c r="A33" s="59" t="s">
        <v>58</v>
      </c>
      <c r="B33" s="60" t="s">
        <v>173</v>
      </c>
      <c r="C33" s="61">
        <v>18</v>
      </c>
      <c r="D33" s="62" t="s">
        <v>180</v>
      </c>
      <c r="E33" s="61">
        <v>24</v>
      </c>
      <c r="F33" s="63"/>
      <c r="G33" s="61"/>
      <c r="H33" s="62" t="s">
        <v>174</v>
      </c>
      <c r="I33" s="64">
        <v>24</v>
      </c>
    </row>
    <row r="34" spans="1:9" ht="21.9" customHeight="1" x14ac:dyDescent="0.2">
      <c r="A34" s="37"/>
      <c r="B34" s="6" t="s">
        <v>233</v>
      </c>
      <c r="C34" s="9">
        <v>20.5</v>
      </c>
      <c r="D34" s="5" t="s">
        <v>196</v>
      </c>
      <c r="E34" s="9">
        <v>17</v>
      </c>
      <c r="F34" s="46"/>
      <c r="G34" s="9"/>
      <c r="H34" s="5" t="s">
        <v>181</v>
      </c>
      <c r="I34" s="27">
        <v>20.5</v>
      </c>
    </row>
    <row r="35" spans="1:9" ht="21.9" customHeight="1" x14ac:dyDescent="0.2">
      <c r="A35" s="38"/>
      <c r="B35" s="6" t="s">
        <v>182</v>
      </c>
      <c r="C35" s="9">
        <v>24</v>
      </c>
      <c r="D35" s="5" t="s">
        <v>200</v>
      </c>
      <c r="E35" s="9">
        <v>20.5</v>
      </c>
      <c r="F35" s="46"/>
      <c r="G35" s="9"/>
      <c r="H35" s="5" t="s">
        <v>185</v>
      </c>
      <c r="I35" s="27">
        <v>20.5</v>
      </c>
    </row>
    <row r="36" spans="1:9" ht="21.9" customHeight="1" x14ac:dyDescent="0.2">
      <c r="A36" s="37"/>
      <c r="B36" s="6" t="s">
        <v>187</v>
      </c>
      <c r="C36" s="9">
        <v>24</v>
      </c>
      <c r="D36" s="5"/>
      <c r="E36" s="9"/>
      <c r="F36" s="46"/>
      <c r="G36" s="9"/>
      <c r="H36" s="5" t="s">
        <v>293</v>
      </c>
      <c r="I36" s="27">
        <v>20.5</v>
      </c>
    </row>
    <row r="37" spans="1:9" ht="21.9" customHeight="1" x14ac:dyDescent="0.2">
      <c r="A37" s="37"/>
      <c r="B37" s="6" t="s">
        <v>191</v>
      </c>
      <c r="C37" s="9">
        <v>24</v>
      </c>
      <c r="D37" s="5"/>
      <c r="E37" s="9"/>
      <c r="F37" s="46"/>
      <c r="G37" s="9"/>
      <c r="H37" s="5"/>
      <c r="I37" s="27"/>
    </row>
    <row r="38" spans="1:9" ht="21.9" customHeight="1" x14ac:dyDescent="0.2">
      <c r="A38" s="37"/>
      <c r="B38" s="6" t="s">
        <v>195</v>
      </c>
      <c r="C38" s="9">
        <v>20.5</v>
      </c>
      <c r="D38" s="5"/>
      <c r="E38" s="9"/>
      <c r="F38" s="46"/>
      <c r="G38" s="9"/>
      <c r="H38" s="5"/>
      <c r="I38" s="27"/>
    </row>
    <row r="39" spans="1:9" ht="21.9" customHeight="1" x14ac:dyDescent="0.2">
      <c r="A39" s="37"/>
      <c r="B39" s="6" t="s">
        <v>197</v>
      </c>
      <c r="C39" s="9">
        <v>20.5</v>
      </c>
      <c r="D39" s="5"/>
      <c r="E39" s="9"/>
      <c r="F39" s="46"/>
      <c r="G39" s="9"/>
      <c r="H39" s="5"/>
      <c r="I39" s="27"/>
    </row>
    <row r="40" spans="1:9" ht="21.9" customHeight="1" x14ac:dyDescent="0.2">
      <c r="A40" s="37"/>
      <c r="B40" s="6" t="s">
        <v>199</v>
      </c>
      <c r="C40" s="9">
        <v>20.5</v>
      </c>
      <c r="D40" s="5"/>
      <c r="E40" s="9"/>
      <c r="F40" s="46"/>
      <c r="G40" s="9"/>
      <c r="H40" s="5"/>
      <c r="I40" s="27"/>
    </row>
    <row r="41" spans="1:9" ht="21.9" customHeight="1" x14ac:dyDescent="0.2">
      <c r="A41" s="37"/>
      <c r="B41" s="6" t="s">
        <v>232</v>
      </c>
      <c r="C41" s="9">
        <v>24</v>
      </c>
      <c r="D41" s="5"/>
      <c r="E41" s="9"/>
      <c r="F41" s="46"/>
      <c r="G41" s="9"/>
      <c r="H41" s="5"/>
      <c r="I41" s="27"/>
    </row>
    <row r="42" spans="1:9" ht="21.9" customHeight="1" thickBot="1" x14ac:dyDescent="0.25">
      <c r="A42" s="39"/>
      <c r="B42" s="36"/>
      <c r="C42" s="29"/>
      <c r="D42" s="28"/>
      <c r="E42" s="29"/>
      <c r="F42" s="49"/>
      <c r="G42" s="29"/>
      <c r="H42" s="28"/>
      <c r="I42" s="50"/>
    </row>
    <row r="43" spans="1:9" ht="21.9" customHeight="1" x14ac:dyDescent="0.2">
      <c r="A43" s="37" t="s">
        <v>4</v>
      </c>
      <c r="B43" s="6" t="s">
        <v>174</v>
      </c>
      <c r="C43" s="9">
        <v>10</v>
      </c>
      <c r="D43" s="5" t="s">
        <v>229</v>
      </c>
      <c r="E43" s="61">
        <v>10</v>
      </c>
      <c r="F43" s="63" t="s">
        <v>228</v>
      </c>
      <c r="G43" s="9">
        <v>10</v>
      </c>
      <c r="H43" s="62" t="s">
        <v>238</v>
      </c>
      <c r="I43" s="27">
        <v>10</v>
      </c>
    </row>
    <row r="44" spans="1:9" ht="21.9" customHeight="1" x14ac:dyDescent="0.2">
      <c r="A44" s="37"/>
      <c r="B44" s="6" t="s">
        <v>190</v>
      </c>
      <c r="C44" s="9">
        <v>10</v>
      </c>
      <c r="D44" s="5" t="s">
        <v>171</v>
      </c>
      <c r="E44" s="9">
        <v>10</v>
      </c>
      <c r="F44" s="46" t="s">
        <v>171</v>
      </c>
      <c r="G44" s="10">
        <v>10</v>
      </c>
      <c r="H44" s="5" t="s">
        <v>239</v>
      </c>
      <c r="I44" s="27">
        <v>10</v>
      </c>
    </row>
    <row r="45" spans="1:9" ht="21.9" customHeight="1" x14ac:dyDescent="0.2">
      <c r="A45" s="37"/>
      <c r="B45" s="6" t="s">
        <v>192</v>
      </c>
      <c r="C45" s="9">
        <v>10</v>
      </c>
      <c r="D45" s="5" t="s">
        <v>177</v>
      </c>
      <c r="E45" s="9">
        <v>10</v>
      </c>
      <c r="F45" s="46" t="s">
        <v>175</v>
      </c>
      <c r="G45" s="10">
        <v>10</v>
      </c>
      <c r="H45" s="5" t="s">
        <v>189</v>
      </c>
      <c r="I45" s="27">
        <v>10</v>
      </c>
    </row>
    <row r="46" spans="1:9" ht="21.9" customHeight="1" x14ac:dyDescent="0.2">
      <c r="A46" s="37"/>
      <c r="B46" s="6" t="s">
        <v>234</v>
      </c>
      <c r="C46" s="9">
        <v>10</v>
      </c>
      <c r="D46" s="5" t="s">
        <v>183</v>
      </c>
      <c r="E46" s="9">
        <v>10</v>
      </c>
      <c r="F46" s="46" t="s">
        <v>177</v>
      </c>
      <c r="G46" s="10">
        <v>10</v>
      </c>
      <c r="H46" s="5" t="s">
        <v>216</v>
      </c>
      <c r="I46" s="27">
        <v>10</v>
      </c>
    </row>
    <row r="47" spans="1:9" ht="21.9" customHeight="1" x14ac:dyDescent="0.2">
      <c r="A47" s="38"/>
      <c r="B47" s="6" t="s">
        <v>285</v>
      </c>
      <c r="C47" s="9">
        <v>10</v>
      </c>
      <c r="D47" s="5" t="s">
        <v>188</v>
      </c>
      <c r="E47" s="9">
        <v>10</v>
      </c>
      <c r="F47" s="46" t="s">
        <v>178</v>
      </c>
      <c r="G47" s="10">
        <v>10</v>
      </c>
      <c r="H47" s="5" t="s">
        <v>294</v>
      </c>
      <c r="I47" s="27">
        <v>10</v>
      </c>
    </row>
    <row r="48" spans="1:9" ht="21.9" customHeight="1" x14ac:dyDescent="0.2">
      <c r="A48" s="37"/>
      <c r="B48" s="6" t="s">
        <v>217</v>
      </c>
      <c r="C48" s="9">
        <v>10</v>
      </c>
      <c r="D48" s="5" t="s">
        <v>193</v>
      </c>
      <c r="E48" s="9">
        <v>10</v>
      </c>
      <c r="F48" s="46" t="s">
        <v>184</v>
      </c>
      <c r="G48" s="10">
        <v>10</v>
      </c>
      <c r="H48" s="5" t="s">
        <v>223</v>
      </c>
      <c r="I48" s="27">
        <v>10</v>
      </c>
    </row>
    <row r="49" spans="1:9" ht="21.9" customHeight="1" x14ac:dyDescent="0.2">
      <c r="A49" s="37"/>
      <c r="B49" s="6" t="s">
        <v>286</v>
      </c>
      <c r="C49" s="9">
        <v>10</v>
      </c>
      <c r="D49" s="5" t="s">
        <v>205</v>
      </c>
      <c r="E49" s="9">
        <v>10</v>
      </c>
      <c r="F49" s="46" t="s">
        <v>189</v>
      </c>
      <c r="G49" s="10">
        <v>10</v>
      </c>
      <c r="H49" s="5"/>
      <c r="I49" s="27"/>
    </row>
    <row r="50" spans="1:9" ht="21.9" customHeight="1" x14ac:dyDescent="0.2">
      <c r="A50" s="37"/>
      <c r="B50" s="6" t="s">
        <v>230</v>
      </c>
      <c r="C50" s="9">
        <v>10</v>
      </c>
      <c r="D50" s="5" t="s">
        <v>220</v>
      </c>
      <c r="E50" s="9">
        <v>10</v>
      </c>
      <c r="F50" s="46" t="s">
        <v>290</v>
      </c>
      <c r="G50" s="10">
        <v>10</v>
      </c>
      <c r="H50" s="5"/>
      <c r="I50" s="27"/>
    </row>
    <row r="51" spans="1:9" ht="21.9" customHeight="1" x14ac:dyDescent="0.2">
      <c r="A51" s="37"/>
      <c r="B51" s="6" t="s">
        <v>287</v>
      </c>
      <c r="C51" s="9">
        <v>10</v>
      </c>
      <c r="D51" s="5" t="s">
        <v>224</v>
      </c>
      <c r="E51" s="9">
        <v>10</v>
      </c>
      <c r="F51" s="46" t="s">
        <v>291</v>
      </c>
      <c r="G51" s="9">
        <v>10</v>
      </c>
      <c r="H51" s="5"/>
      <c r="I51" s="27"/>
    </row>
    <row r="52" spans="1:9" ht="21.9" customHeight="1" thickBot="1" x14ac:dyDescent="0.25">
      <c r="A52" s="37"/>
      <c r="B52" s="6"/>
      <c r="C52" s="9"/>
      <c r="D52" s="5"/>
      <c r="E52" s="9"/>
      <c r="F52" s="46"/>
      <c r="G52" s="9"/>
      <c r="H52" s="5"/>
      <c r="I52" s="27"/>
    </row>
    <row r="53" spans="1:9" ht="21.9" customHeight="1" x14ac:dyDescent="0.2">
      <c r="A53" s="59" t="s">
        <v>45</v>
      </c>
      <c r="B53" s="63" t="s">
        <v>273</v>
      </c>
      <c r="C53" s="61">
        <v>0</v>
      </c>
      <c r="D53" s="62" t="s">
        <v>281</v>
      </c>
      <c r="E53" s="61">
        <v>0</v>
      </c>
      <c r="F53" s="63" t="s">
        <v>274</v>
      </c>
      <c r="G53" s="61">
        <v>0</v>
      </c>
      <c r="H53" s="136" t="s">
        <v>292</v>
      </c>
      <c r="I53" s="137">
        <v>0</v>
      </c>
    </row>
    <row r="54" spans="1:9" ht="21.9" customHeight="1" x14ac:dyDescent="0.2">
      <c r="A54" s="37"/>
      <c r="B54" s="6" t="s">
        <v>274</v>
      </c>
      <c r="C54" s="9">
        <v>0</v>
      </c>
      <c r="D54" s="5" t="s">
        <v>198</v>
      </c>
      <c r="E54" s="9">
        <v>0</v>
      </c>
      <c r="F54" s="46" t="s">
        <v>277</v>
      </c>
      <c r="G54" s="9">
        <v>0</v>
      </c>
      <c r="H54" s="5" t="s">
        <v>282</v>
      </c>
      <c r="I54" s="27">
        <v>0</v>
      </c>
    </row>
    <row r="55" spans="1:9" ht="21.9" customHeight="1" x14ac:dyDescent="0.2">
      <c r="A55" s="37"/>
      <c r="B55" s="6" t="s">
        <v>275</v>
      </c>
      <c r="C55" s="9">
        <v>0</v>
      </c>
      <c r="D55" s="5" t="s">
        <v>202</v>
      </c>
      <c r="E55" s="9">
        <v>0</v>
      </c>
      <c r="F55" s="46" t="s">
        <v>278</v>
      </c>
      <c r="G55" s="9">
        <v>0</v>
      </c>
      <c r="H55" s="5" t="s">
        <v>202</v>
      </c>
      <c r="I55" s="27">
        <v>0</v>
      </c>
    </row>
    <row r="56" spans="1:9" ht="21.9" customHeight="1" x14ac:dyDescent="0.2">
      <c r="A56" s="37"/>
      <c r="B56" s="46" t="s">
        <v>276</v>
      </c>
      <c r="C56" s="9">
        <v>0</v>
      </c>
      <c r="D56" s="5"/>
      <c r="E56" s="9"/>
      <c r="F56" s="46" t="s">
        <v>283</v>
      </c>
      <c r="G56" s="9">
        <v>0</v>
      </c>
      <c r="H56" s="5" t="s">
        <v>284</v>
      </c>
      <c r="I56" s="27">
        <v>0</v>
      </c>
    </row>
    <row r="57" spans="1:9" ht="21.9" customHeight="1" x14ac:dyDescent="0.2">
      <c r="A57" s="38"/>
      <c r="B57" s="46" t="s">
        <v>277</v>
      </c>
      <c r="C57" s="9">
        <v>0</v>
      </c>
      <c r="D57" s="5"/>
      <c r="E57" s="9"/>
      <c r="F57" s="46" t="s">
        <v>279</v>
      </c>
      <c r="G57" s="9">
        <v>0</v>
      </c>
      <c r="H57" s="5" t="s">
        <v>283</v>
      </c>
      <c r="I57" s="27">
        <v>0</v>
      </c>
    </row>
    <row r="58" spans="1:9" ht="21.9" customHeight="1" x14ac:dyDescent="0.2">
      <c r="A58" s="38"/>
      <c r="B58" s="6" t="s">
        <v>278</v>
      </c>
      <c r="C58" s="9">
        <v>0</v>
      </c>
      <c r="D58" s="5"/>
      <c r="E58" s="9"/>
      <c r="F58" s="46" t="s">
        <v>280</v>
      </c>
      <c r="G58" s="9">
        <v>0</v>
      </c>
      <c r="H58" s="5"/>
      <c r="I58" s="27"/>
    </row>
    <row r="59" spans="1:9" ht="21.9" customHeight="1" x14ac:dyDescent="0.2">
      <c r="A59" s="38"/>
      <c r="B59" s="6" t="s">
        <v>279</v>
      </c>
      <c r="C59" s="9">
        <v>0</v>
      </c>
      <c r="D59" s="5"/>
      <c r="E59" s="9"/>
      <c r="F59" s="46" t="s">
        <v>272</v>
      </c>
      <c r="G59" s="9">
        <v>0</v>
      </c>
      <c r="H59" s="5"/>
      <c r="I59" s="27"/>
    </row>
    <row r="60" spans="1:9" ht="21.9" customHeight="1" x14ac:dyDescent="0.2">
      <c r="A60" s="38"/>
      <c r="B60" s="6" t="s">
        <v>223</v>
      </c>
      <c r="C60" s="9">
        <v>0</v>
      </c>
      <c r="D60" s="5"/>
      <c r="E60" s="9"/>
      <c r="F60" s="46"/>
      <c r="G60" s="9"/>
      <c r="H60" s="5"/>
      <c r="I60" s="27"/>
    </row>
    <row r="61" spans="1:9" ht="21.9" customHeight="1" x14ac:dyDescent="0.2">
      <c r="A61" s="38"/>
      <c r="B61" s="6" t="s">
        <v>280</v>
      </c>
      <c r="C61" s="9">
        <v>0</v>
      </c>
      <c r="D61" s="5"/>
      <c r="E61" s="9"/>
      <c r="F61" s="46"/>
      <c r="G61" s="9"/>
      <c r="H61" s="5"/>
      <c r="I61" s="27"/>
    </row>
    <row r="62" spans="1:9" s="220" customFormat="1" ht="21.9" customHeight="1" x14ac:dyDescent="0.2">
      <c r="A62" s="38"/>
      <c r="B62" s="6" t="s">
        <v>272</v>
      </c>
      <c r="C62" s="9">
        <v>0</v>
      </c>
      <c r="D62" s="5"/>
      <c r="E62" s="9"/>
      <c r="F62" s="46"/>
      <c r="G62" s="9"/>
      <c r="H62" s="5"/>
      <c r="I62" s="27"/>
    </row>
    <row r="63" spans="1:9" ht="21.9" customHeight="1" thickBot="1" x14ac:dyDescent="0.25">
      <c r="A63" s="52"/>
      <c r="B63" s="53"/>
      <c r="C63" s="54"/>
      <c r="D63" s="55"/>
      <c r="E63" s="54"/>
      <c r="F63" s="56"/>
      <c r="G63" s="54"/>
      <c r="H63" s="55"/>
      <c r="I63" s="57"/>
    </row>
    <row r="64" spans="1:9" ht="21.9" customHeight="1" thickBot="1" x14ac:dyDescent="0.25">
      <c r="A64" s="40" t="s">
        <v>6</v>
      </c>
      <c r="B64" s="41"/>
      <c r="C64" s="42">
        <f>SUM(C6:C63)</f>
        <v>635.5</v>
      </c>
      <c r="D64" s="43"/>
      <c r="E64" s="42">
        <f>SUM(E6:E63)</f>
        <v>420</v>
      </c>
      <c r="F64" s="47"/>
      <c r="G64" s="42">
        <f>SUM(G6:G63)</f>
        <v>429.5</v>
      </c>
      <c r="H64" s="43"/>
      <c r="I64" s="75">
        <f>SUM(I6:I63)</f>
        <v>313.5</v>
      </c>
    </row>
    <row r="65" spans="1:9" ht="21.9" customHeight="1" thickBot="1" x14ac:dyDescent="0.25">
      <c r="A65" s="7"/>
      <c r="B65" s="6"/>
      <c r="C65" s="9"/>
      <c r="D65" s="33" t="s">
        <v>7</v>
      </c>
      <c r="E65" s="34">
        <f>C64+E64</f>
        <v>1055.5</v>
      </c>
      <c r="F65" s="6"/>
      <c r="G65" s="9"/>
      <c r="H65" s="33" t="s">
        <v>8</v>
      </c>
      <c r="I65" s="34">
        <f>G64+I64</f>
        <v>743</v>
      </c>
    </row>
    <row r="66" spans="1:9" ht="20.25" customHeight="1" x14ac:dyDescent="0.2">
      <c r="A66" s="285" t="s">
        <v>137</v>
      </c>
      <c r="B66" s="238"/>
      <c r="C66" s="238"/>
      <c r="D66" s="238"/>
      <c r="E66" s="238"/>
      <c r="F66" s="238"/>
      <c r="G66" s="238"/>
      <c r="H66" s="238"/>
      <c r="I66" s="238"/>
    </row>
    <row r="67" spans="1:9" x14ac:dyDescent="0.2">
      <c r="A67" s="279" t="s">
        <v>135</v>
      </c>
      <c r="B67" s="238"/>
      <c r="C67" s="238"/>
      <c r="D67" s="238"/>
      <c r="E67" s="238"/>
      <c r="F67" s="238"/>
      <c r="G67" s="238"/>
      <c r="H67" s="238"/>
      <c r="I67" s="238"/>
    </row>
    <row r="68" spans="1:9" ht="18" customHeight="1" x14ac:dyDescent="0.2">
      <c r="A68" s="279" t="s">
        <v>136</v>
      </c>
      <c r="B68" s="238"/>
      <c r="C68" s="238"/>
      <c r="D68" s="238"/>
      <c r="E68" s="238"/>
      <c r="F68" s="238"/>
      <c r="G68" s="238"/>
      <c r="H68" s="238"/>
      <c r="I68" s="238"/>
    </row>
  </sheetData>
  <dataConsolidate link="1">
    <dataRefs count="1">
      <dataRef ref="A3:I37" sheet="成績（本部用）"/>
    </dataRefs>
  </dataConsolidate>
  <mergeCells count="8">
    <mergeCell ref="A68:I68"/>
    <mergeCell ref="A66:I66"/>
    <mergeCell ref="A2:I2"/>
    <mergeCell ref="A1:I1"/>
    <mergeCell ref="F4:I4"/>
    <mergeCell ref="A4:A5"/>
    <mergeCell ref="B4:E4"/>
    <mergeCell ref="A67:I67"/>
  </mergeCells>
  <phoneticPr fontId="4"/>
  <printOptions horizontalCentered="1"/>
  <pageMargins left="0.78740157480314965" right="0.78740157480314965" top="0.78740157480314965" bottom="0.59055118110236227" header="0.51181102362204722" footer="0"/>
  <pageSetup paperSize="8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view="pageBreakPreview" topLeftCell="A35" zoomScale="60" zoomScaleNormal="55" workbookViewId="0">
      <selection activeCell="N69" sqref="N69"/>
    </sheetView>
  </sheetViews>
  <sheetFormatPr defaultColWidth="9" defaultRowHeight="16.2" x14ac:dyDescent="0.2"/>
  <cols>
    <col min="1" max="1" width="10.88671875" style="11" bestFit="1" customWidth="1"/>
    <col min="2" max="2" width="16" style="14" bestFit="1" customWidth="1"/>
    <col min="3" max="3" width="13.44140625" style="11" customWidth="1"/>
    <col min="4" max="4" width="8.109375" style="11" bestFit="1" customWidth="1"/>
    <col min="5" max="5" width="11.44140625" style="11" bestFit="1" customWidth="1"/>
    <col min="6" max="6" width="1.6640625" style="4" customWidth="1"/>
    <col min="7" max="7" width="10.88671875" style="11" bestFit="1" customWidth="1"/>
    <col min="8" max="8" width="16" style="14" bestFit="1" customWidth="1"/>
    <col min="9" max="9" width="13.44140625" style="11" bestFit="1" customWidth="1"/>
    <col min="10" max="10" width="8.109375" style="11" bestFit="1" customWidth="1"/>
    <col min="11" max="11" width="11.44140625" style="11" bestFit="1" customWidth="1"/>
    <col min="12" max="12" width="1.6640625" style="4" customWidth="1"/>
    <col min="13" max="13" width="10.88671875" style="11" bestFit="1" customWidth="1"/>
    <col min="14" max="14" width="16" style="14" bestFit="1" customWidth="1"/>
    <col min="15" max="15" width="13.44140625" style="14" bestFit="1" customWidth="1"/>
    <col min="16" max="16" width="8.109375" style="14" bestFit="1" customWidth="1"/>
    <col min="17" max="17" width="11.44140625" style="14" bestFit="1" customWidth="1"/>
    <col min="18" max="18" width="9" style="11" bestFit="1"/>
    <col min="19" max="19" width="11.109375" style="11" bestFit="1" customWidth="1"/>
    <col min="20" max="20" width="3.6640625" style="4" customWidth="1"/>
    <col min="21" max="21" width="10.21875" style="11" bestFit="1" customWidth="1"/>
    <col min="22" max="22" width="15.44140625" style="14" bestFit="1" customWidth="1"/>
    <col min="23" max="23" width="3.6640625" style="4" customWidth="1"/>
    <col min="24" max="24" width="10.21875" style="11" bestFit="1" customWidth="1"/>
    <col min="25" max="25" width="15.44140625" style="14" bestFit="1" customWidth="1"/>
    <col min="26" max="26" width="13.21875" style="14" bestFit="1" customWidth="1"/>
    <col min="27" max="27" width="8.33203125" style="11" bestFit="1" customWidth="1"/>
    <col min="28" max="28" width="4.6640625" style="11" customWidth="1"/>
    <col min="29" max="16384" width="9" style="11"/>
  </cols>
  <sheetData>
    <row r="1" spans="1:28" ht="29.4" x14ac:dyDescent="0.2">
      <c r="A1" s="309" t="s">
        <v>166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26"/>
      <c r="T1" s="26"/>
      <c r="U1" s="26"/>
      <c r="V1" s="26"/>
      <c r="W1" s="26"/>
      <c r="X1" s="26"/>
      <c r="Y1" s="26"/>
      <c r="Z1" s="26"/>
      <c r="AA1" s="26"/>
      <c r="AB1" s="7"/>
    </row>
    <row r="2" spans="1:28" ht="16.8" thickBot="1" x14ac:dyDescent="0.25">
      <c r="A2" s="98"/>
      <c r="B2" s="6"/>
      <c r="C2" s="4"/>
      <c r="D2" s="4"/>
      <c r="E2" s="4"/>
      <c r="G2" s="4"/>
      <c r="H2" s="6"/>
      <c r="I2" s="4"/>
      <c r="J2" s="4"/>
      <c r="K2" s="4"/>
      <c r="M2" s="4"/>
      <c r="N2" s="6"/>
      <c r="O2" s="6"/>
      <c r="P2" s="6"/>
      <c r="Q2" s="6"/>
      <c r="R2" s="4"/>
      <c r="S2" s="4"/>
      <c r="U2" s="4"/>
      <c r="V2" s="6"/>
      <c r="X2" s="4"/>
      <c r="Y2" s="6"/>
      <c r="Z2" s="6"/>
      <c r="AA2" s="4"/>
      <c r="AB2" s="4"/>
    </row>
    <row r="3" spans="1:28" ht="22.2" customHeight="1" x14ac:dyDescent="0.2">
      <c r="A3" s="310" t="s">
        <v>112</v>
      </c>
      <c r="B3" s="278"/>
      <c r="C3" s="278"/>
      <c r="D3" s="278"/>
      <c r="E3" s="311"/>
      <c r="F3" s="16"/>
      <c r="G3" s="310" t="s">
        <v>113</v>
      </c>
      <c r="H3" s="278"/>
      <c r="I3" s="278"/>
      <c r="J3" s="278"/>
      <c r="K3" s="311"/>
      <c r="L3" s="16"/>
      <c r="M3" s="312" t="s">
        <v>25</v>
      </c>
      <c r="N3" s="313"/>
      <c r="O3" s="313"/>
      <c r="P3" s="313"/>
      <c r="Q3" s="313"/>
      <c r="R3" s="314"/>
      <c r="S3" s="4"/>
      <c r="U3" s="4"/>
      <c r="V3" s="6"/>
      <c r="X3" s="4"/>
      <c r="Y3" s="6"/>
      <c r="Z3" s="6"/>
      <c r="AA3" s="4"/>
      <c r="AB3" s="97"/>
    </row>
    <row r="4" spans="1:28" ht="33" thickBot="1" x14ac:dyDescent="0.25">
      <c r="A4" s="82" t="s">
        <v>102</v>
      </c>
      <c r="B4" s="83" t="s">
        <v>109</v>
      </c>
      <c r="C4" s="84" t="s">
        <v>110</v>
      </c>
      <c r="D4" s="147" t="s">
        <v>154</v>
      </c>
      <c r="E4" s="148" t="s">
        <v>155</v>
      </c>
      <c r="F4" s="16"/>
      <c r="G4" s="82" t="s">
        <v>102</v>
      </c>
      <c r="H4" s="83" t="s">
        <v>109</v>
      </c>
      <c r="I4" s="84" t="s">
        <v>110</v>
      </c>
      <c r="J4" s="147" t="s">
        <v>154</v>
      </c>
      <c r="K4" s="148" t="s">
        <v>155</v>
      </c>
      <c r="L4" s="16"/>
      <c r="M4" s="82" t="s">
        <v>102</v>
      </c>
      <c r="N4" s="85" t="s">
        <v>109</v>
      </c>
      <c r="O4" s="85" t="s">
        <v>110</v>
      </c>
      <c r="P4" s="147" t="s">
        <v>154</v>
      </c>
      <c r="Q4" s="148" t="s">
        <v>155</v>
      </c>
      <c r="R4" s="100" t="s">
        <v>111</v>
      </c>
      <c r="S4" s="4"/>
      <c r="U4" s="4"/>
      <c r="V4" s="6"/>
      <c r="X4" s="4"/>
      <c r="Y4" s="6"/>
      <c r="Z4" s="6"/>
      <c r="AA4" s="4"/>
      <c r="AB4" s="97"/>
    </row>
    <row r="5" spans="1:28" ht="22.2" customHeight="1" x14ac:dyDescent="0.2">
      <c r="A5" s="92" t="s">
        <v>9</v>
      </c>
      <c r="B5" s="77" t="s">
        <v>20</v>
      </c>
      <c r="C5" s="21">
        <v>1299.5</v>
      </c>
      <c r="D5" s="149">
        <v>41</v>
      </c>
      <c r="E5" s="150">
        <f>C5/D5</f>
        <v>31.695121951219512</v>
      </c>
      <c r="F5" s="12"/>
      <c r="G5" s="92" t="s">
        <v>9</v>
      </c>
      <c r="H5" s="95" t="s">
        <v>20</v>
      </c>
      <c r="I5" s="17">
        <v>791</v>
      </c>
      <c r="J5" s="149">
        <v>26</v>
      </c>
      <c r="K5" s="150">
        <f>I5/J5</f>
        <v>30.423076923076923</v>
      </c>
      <c r="L5" s="12"/>
      <c r="M5" s="92" t="s">
        <v>9</v>
      </c>
      <c r="N5" s="77" t="s">
        <v>20</v>
      </c>
      <c r="O5" s="86">
        <v>2090.5</v>
      </c>
      <c r="P5" s="149">
        <v>67</v>
      </c>
      <c r="Q5" s="150">
        <f>O5/P5</f>
        <v>31.201492537313431</v>
      </c>
      <c r="R5" s="101">
        <v>716</v>
      </c>
      <c r="S5" s="4"/>
      <c r="U5" s="4"/>
      <c r="V5" s="6"/>
      <c r="X5" s="4"/>
      <c r="Y5" s="6"/>
      <c r="Z5" s="6"/>
      <c r="AA5" s="4"/>
      <c r="AB5" s="12"/>
    </row>
    <row r="6" spans="1:28" ht="22.2" customHeight="1" x14ac:dyDescent="0.2">
      <c r="A6" s="93" t="s">
        <v>1</v>
      </c>
      <c r="B6" s="78" t="s">
        <v>26</v>
      </c>
      <c r="C6" s="18">
        <v>1162</v>
      </c>
      <c r="D6" s="151">
        <v>40</v>
      </c>
      <c r="E6" s="152">
        <f t="shared" ref="E6:E23" si="0">C6/D6</f>
        <v>29.05</v>
      </c>
      <c r="F6" s="12"/>
      <c r="G6" s="93" t="s">
        <v>1</v>
      </c>
      <c r="H6" s="78" t="s">
        <v>119</v>
      </c>
      <c r="I6" s="18">
        <v>720</v>
      </c>
      <c r="J6" s="151">
        <v>25</v>
      </c>
      <c r="K6" s="152">
        <f t="shared" ref="K6:K23" si="1">I6/J6</f>
        <v>28.8</v>
      </c>
      <c r="L6" s="12"/>
      <c r="M6" s="93" t="s">
        <v>1</v>
      </c>
      <c r="N6" s="78" t="s">
        <v>26</v>
      </c>
      <c r="O6" s="87">
        <v>1796.5</v>
      </c>
      <c r="P6" s="151">
        <v>66</v>
      </c>
      <c r="Q6" s="152">
        <f t="shared" ref="Q6:Q23" si="2">O6/P6</f>
        <v>27.219696969696969</v>
      </c>
      <c r="R6" s="102">
        <v>670</v>
      </c>
      <c r="S6" s="4"/>
      <c r="U6" s="4"/>
      <c r="V6" s="6"/>
      <c r="X6" s="4"/>
      <c r="Y6" s="6"/>
      <c r="Z6" s="6"/>
      <c r="AA6" s="4"/>
      <c r="AB6" s="12"/>
    </row>
    <row r="7" spans="1:28" ht="22.2" customHeight="1" x14ac:dyDescent="0.2">
      <c r="A7" s="93" t="s">
        <v>2</v>
      </c>
      <c r="B7" s="78" t="s">
        <v>14</v>
      </c>
      <c r="C7" s="18">
        <v>970.5</v>
      </c>
      <c r="D7" s="151">
        <v>40</v>
      </c>
      <c r="E7" s="152">
        <f t="shared" si="0"/>
        <v>24.262499999999999</v>
      </c>
      <c r="F7" s="12"/>
      <c r="G7" s="93" t="s">
        <v>2</v>
      </c>
      <c r="H7" s="78" t="s">
        <v>26</v>
      </c>
      <c r="I7" s="18">
        <v>634.5</v>
      </c>
      <c r="J7" s="151">
        <v>26</v>
      </c>
      <c r="K7" s="152">
        <f t="shared" si="1"/>
        <v>24.403846153846153</v>
      </c>
      <c r="L7" s="12"/>
      <c r="M7" s="93" t="s">
        <v>2</v>
      </c>
      <c r="N7" s="78" t="s">
        <v>119</v>
      </c>
      <c r="O7" s="87">
        <v>1690.5</v>
      </c>
      <c r="P7" s="151">
        <v>65</v>
      </c>
      <c r="Q7" s="152">
        <f t="shared" si="2"/>
        <v>26.007692307692309</v>
      </c>
      <c r="R7" s="102">
        <v>606</v>
      </c>
      <c r="S7" s="4"/>
      <c r="U7" s="4"/>
      <c r="V7" s="6"/>
      <c r="X7" s="4"/>
      <c r="Y7" s="6"/>
      <c r="Z7" s="6"/>
      <c r="AA7" s="4"/>
      <c r="AB7" s="12"/>
    </row>
    <row r="8" spans="1:28" ht="22.2" customHeight="1" x14ac:dyDescent="0.2">
      <c r="A8" s="93" t="s">
        <v>3</v>
      </c>
      <c r="B8" s="78" t="s">
        <v>15</v>
      </c>
      <c r="C8" s="18">
        <v>863.5</v>
      </c>
      <c r="D8" s="151">
        <v>38</v>
      </c>
      <c r="E8" s="152">
        <f t="shared" si="0"/>
        <v>22.723684210526315</v>
      </c>
      <c r="F8" s="12"/>
      <c r="G8" s="93" t="s">
        <v>3</v>
      </c>
      <c r="H8" s="78" t="s">
        <v>15</v>
      </c>
      <c r="I8" s="18">
        <v>580</v>
      </c>
      <c r="J8" s="151">
        <v>25</v>
      </c>
      <c r="K8" s="152">
        <f t="shared" si="1"/>
        <v>23.2</v>
      </c>
      <c r="L8" s="12"/>
      <c r="M8" s="93" t="s">
        <v>3</v>
      </c>
      <c r="N8" s="78" t="s">
        <v>15</v>
      </c>
      <c r="O8" s="87">
        <v>1443.5</v>
      </c>
      <c r="P8" s="151">
        <v>63</v>
      </c>
      <c r="Q8" s="152">
        <f t="shared" si="2"/>
        <v>22.912698412698411</v>
      </c>
      <c r="R8" s="102">
        <v>565</v>
      </c>
      <c r="S8" s="4"/>
      <c r="U8" s="4"/>
      <c r="V8" s="6"/>
      <c r="X8" s="4"/>
      <c r="Y8" s="6"/>
      <c r="Z8" s="6"/>
      <c r="AA8" s="4"/>
      <c r="AB8" s="12"/>
    </row>
    <row r="9" spans="1:28" ht="22.2" customHeight="1" x14ac:dyDescent="0.2">
      <c r="A9" s="93" t="s">
        <v>10</v>
      </c>
      <c r="B9" s="78" t="s">
        <v>122</v>
      </c>
      <c r="C9" s="18">
        <v>839</v>
      </c>
      <c r="D9" s="151">
        <v>37</v>
      </c>
      <c r="E9" s="152">
        <f t="shared" si="0"/>
        <v>22.675675675675677</v>
      </c>
      <c r="F9" s="12"/>
      <c r="G9" s="93" t="s">
        <v>10</v>
      </c>
      <c r="H9" s="78" t="s">
        <v>141</v>
      </c>
      <c r="I9" s="18">
        <v>508.5</v>
      </c>
      <c r="J9" s="151">
        <v>22</v>
      </c>
      <c r="K9" s="152">
        <f t="shared" si="1"/>
        <v>23.113636363636363</v>
      </c>
      <c r="L9" s="12"/>
      <c r="M9" s="93" t="s">
        <v>10</v>
      </c>
      <c r="N9" s="78" t="s">
        <v>141</v>
      </c>
      <c r="O9" s="87">
        <v>1347.5</v>
      </c>
      <c r="P9" s="151">
        <v>59</v>
      </c>
      <c r="Q9" s="152">
        <f t="shared" si="2"/>
        <v>22.838983050847457</v>
      </c>
      <c r="R9" s="102">
        <v>485</v>
      </c>
      <c r="S9" s="4"/>
      <c r="U9" s="4"/>
      <c r="V9" s="6"/>
      <c r="X9" s="4"/>
      <c r="Y9" s="6"/>
      <c r="Z9" s="6"/>
      <c r="AA9" s="4"/>
      <c r="AB9" s="12"/>
    </row>
    <row r="10" spans="1:28" ht="22.2" customHeight="1" x14ac:dyDescent="0.2">
      <c r="A10" s="93" t="s">
        <v>11</v>
      </c>
      <c r="B10" s="78" t="s">
        <v>21</v>
      </c>
      <c r="C10" s="18">
        <v>751</v>
      </c>
      <c r="D10" s="151">
        <v>34</v>
      </c>
      <c r="E10" s="152">
        <f t="shared" si="0"/>
        <v>22.088235294117649</v>
      </c>
      <c r="F10" s="12"/>
      <c r="G10" s="93" t="s">
        <v>11</v>
      </c>
      <c r="H10" s="78" t="s">
        <v>140</v>
      </c>
      <c r="I10" s="18">
        <v>435</v>
      </c>
      <c r="J10" s="151">
        <v>22</v>
      </c>
      <c r="K10" s="152">
        <f t="shared" si="1"/>
        <v>19.772727272727273</v>
      </c>
      <c r="L10" s="12"/>
      <c r="M10" s="93" t="s">
        <v>11</v>
      </c>
      <c r="N10" s="78" t="s">
        <v>61</v>
      </c>
      <c r="O10" s="87">
        <v>1177</v>
      </c>
      <c r="P10" s="151">
        <v>57</v>
      </c>
      <c r="Q10" s="152">
        <f t="shared" si="2"/>
        <v>20.649122807017545</v>
      </c>
      <c r="R10" s="102">
        <v>559</v>
      </c>
      <c r="S10" s="4"/>
      <c r="U10" s="4"/>
      <c r="V10" s="6"/>
      <c r="X10" s="4"/>
      <c r="Y10" s="6"/>
      <c r="Z10" s="6"/>
      <c r="AA10" s="4"/>
      <c r="AB10" s="12"/>
    </row>
    <row r="11" spans="1:28" ht="22.2" customHeight="1" x14ac:dyDescent="0.2">
      <c r="A11" s="93" t="s">
        <v>12</v>
      </c>
      <c r="B11" s="78" t="s">
        <v>138</v>
      </c>
      <c r="C11" s="18">
        <v>693.5</v>
      </c>
      <c r="D11" s="151">
        <v>32</v>
      </c>
      <c r="E11" s="152">
        <f t="shared" si="0"/>
        <v>21.671875</v>
      </c>
      <c r="F11" s="12"/>
      <c r="G11" s="93" t="s">
        <v>12</v>
      </c>
      <c r="H11" s="78" t="s">
        <v>46</v>
      </c>
      <c r="I11" s="18">
        <v>428.5</v>
      </c>
      <c r="J11" s="151">
        <v>19</v>
      </c>
      <c r="K11" s="152">
        <f t="shared" si="1"/>
        <v>22.55263157894737</v>
      </c>
      <c r="L11" s="12"/>
      <c r="M11" s="93" t="s">
        <v>12</v>
      </c>
      <c r="N11" s="78" t="s">
        <v>140</v>
      </c>
      <c r="O11" s="87">
        <v>1128.5</v>
      </c>
      <c r="P11" s="151">
        <v>54</v>
      </c>
      <c r="Q11" s="152">
        <f t="shared" si="2"/>
        <v>20.898148148148149</v>
      </c>
      <c r="R11" s="102">
        <v>480</v>
      </c>
      <c r="S11" s="4"/>
      <c r="U11" s="4"/>
      <c r="V11" s="6"/>
      <c r="X11" s="4"/>
      <c r="Y11" s="6"/>
      <c r="Z11" s="6"/>
      <c r="AA11" s="4"/>
      <c r="AB11" s="12"/>
    </row>
    <row r="12" spans="1:28" ht="22.2" customHeight="1" x14ac:dyDescent="0.2">
      <c r="A12" s="93" t="s">
        <v>13</v>
      </c>
      <c r="B12" s="80" t="s">
        <v>117</v>
      </c>
      <c r="C12" s="18">
        <v>675</v>
      </c>
      <c r="D12" s="151">
        <v>34</v>
      </c>
      <c r="E12" s="152">
        <f t="shared" si="0"/>
        <v>19.852941176470587</v>
      </c>
      <c r="F12" s="12"/>
      <c r="G12" s="93" t="s">
        <v>13</v>
      </c>
      <c r="H12" s="78" t="s">
        <v>61</v>
      </c>
      <c r="I12" s="18">
        <v>426</v>
      </c>
      <c r="J12" s="151">
        <v>23</v>
      </c>
      <c r="K12" s="152">
        <f t="shared" ref="K12" si="3">I12/J12</f>
        <v>18.521739130434781</v>
      </c>
      <c r="L12" s="12"/>
      <c r="M12" s="93" t="s">
        <v>13</v>
      </c>
      <c r="N12" s="78" t="s">
        <v>48</v>
      </c>
      <c r="O12" s="87">
        <v>1082</v>
      </c>
      <c r="P12" s="151">
        <v>57</v>
      </c>
      <c r="Q12" s="152">
        <f t="shared" si="2"/>
        <v>18.982456140350877</v>
      </c>
      <c r="R12" s="102">
        <v>504</v>
      </c>
      <c r="S12" s="4"/>
      <c r="U12" s="4"/>
      <c r="V12" s="6"/>
      <c r="X12" s="4"/>
      <c r="Y12" s="6"/>
      <c r="Z12" s="6"/>
      <c r="AA12" s="4"/>
      <c r="AB12" s="12"/>
    </row>
    <row r="13" spans="1:28" ht="22.2" customHeight="1" x14ac:dyDescent="0.2">
      <c r="A13" s="94" t="s">
        <v>22</v>
      </c>
      <c r="B13" s="91" t="s">
        <v>16</v>
      </c>
      <c r="C13" s="23">
        <v>635.5</v>
      </c>
      <c r="D13" s="153">
        <v>32</v>
      </c>
      <c r="E13" s="154">
        <f t="shared" si="0"/>
        <v>19.859375</v>
      </c>
      <c r="F13" s="12"/>
      <c r="G13" s="94" t="s">
        <v>22</v>
      </c>
      <c r="H13" s="79" t="s">
        <v>39</v>
      </c>
      <c r="I13" s="22">
        <v>420</v>
      </c>
      <c r="J13" s="153">
        <v>23</v>
      </c>
      <c r="K13" s="154">
        <f t="shared" ref="K13" si="4">I13/J13</f>
        <v>18.260869565217391</v>
      </c>
      <c r="L13" s="12"/>
      <c r="M13" s="94" t="s">
        <v>22</v>
      </c>
      <c r="N13" s="79" t="s">
        <v>39</v>
      </c>
      <c r="O13" s="88">
        <v>1055.5</v>
      </c>
      <c r="P13" s="153">
        <v>55</v>
      </c>
      <c r="Q13" s="154">
        <f t="shared" si="2"/>
        <v>19.190909090909091</v>
      </c>
      <c r="R13" s="103">
        <v>456</v>
      </c>
      <c r="S13" s="4"/>
      <c r="U13" s="4"/>
      <c r="V13" s="6"/>
      <c r="X13" s="4"/>
      <c r="Y13" s="6"/>
      <c r="Z13" s="6"/>
      <c r="AA13" s="4"/>
      <c r="AB13" s="12"/>
    </row>
    <row r="14" spans="1:28" ht="22.2" customHeight="1" x14ac:dyDescent="0.2">
      <c r="A14" s="93" t="s">
        <v>28</v>
      </c>
      <c r="B14" s="80" t="s">
        <v>17</v>
      </c>
      <c r="C14" s="19">
        <v>538.5</v>
      </c>
      <c r="D14" s="155">
        <v>31</v>
      </c>
      <c r="E14" s="156">
        <f t="shared" si="0"/>
        <v>17.370967741935484</v>
      </c>
      <c r="F14" s="12"/>
      <c r="G14" s="93" t="s">
        <v>28</v>
      </c>
      <c r="H14" s="78" t="s">
        <v>144</v>
      </c>
      <c r="I14" s="18">
        <v>407</v>
      </c>
      <c r="J14" s="155">
        <v>23</v>
      </c>
      <c r="K14" s="156">
        <f t="shared" si="1"/>
        <v>17.695652173913043</v>
      </c>
      <c r="L14" s="12"/>
      <c r="M14" s="93" t="s">
        <v>28</v>
      </c>
      <c r="N14" s="78" t="s">
        <v>46</v>
      </c>
      <c r="O14" s="87">
        <v>838</v>
      </c>
      <c r="P14" s="155">
        <v>42</v>
      </c>
      <c r="Q14" s="156">
        <f t="shared" si="2"/>
        <v>19.952380952380953</v>
      </c>
      <c r="R14" s="102">
        <v>381</v>
      </c>
      <c r="S14" s="4"/>
      <c r="U14" s="4"/>
      <c r="V14" s="6"/>
      <c r="X14" s="4"/>
      <c r="Y14" s="6"/>
      <c r="Z14" s="6"/>
      <c r="AA14" s="4"/>
      <c r="AB14" s="12"/>
    </row>
    <row r="15" spans="1:28" ht="22.2" customHeight="1" x14ac:dyDescent="0.2">
      <c r="A15" s="93" t="s">
        <v>29</v>
      </c>
      <c r="B15" s="80" t="s">
        <v>36</v>
      </c>
      <c r="C15" s="19">
        <v>466</v>
      </c>
      <c r="D15" s="155">
        <v>25</v>
      </c>
      <c r="E15" s="156">
        <f t="shared" si="0"/>
        <v>18.64</v>
      </c>
      <c r="F15" s="12"/>
      <c r="G15" s="93" t="s">
        <v>29</v>
      </c>
      <c r="H15" s="80" t="s">
        <v>43</v>
      </c>
      <c r="I15" s="18">
        <v>367</v>
      </c>
      <c r="J15" s="155">
        <v>18</v>
      </c>
      <c r="K15" s="156">
        <f t="shared" si="1"/>
        <v>20.388888888888889</v>
      </c>
      <c r="L15" s="12"/>
      <c r="M15" s="93" t="s">
        <v>29</v>
      </c>
      <c r="N15" s="80" t="s">
        <v>43</v>
      </c>
      <c r="O15" s="89">
        <v>833</v>
      </c>
      <c r="P15" s="155">
        <v>43</v>
      </c>
      <c r="Q15" s="156">
        <f t="shared" si="2"/>
        <v>19.372093023255815</v>
      </c>
      <c r="R15" s="104">
        <v>374</v>
      </c>
      <c r="S15" s="4"/>
      <c r="U15" s="4"/>
      <c r="V15" s="6"/>
      <c r="X15" s="4"/>
      <c r="Y15" s="6"/>
      <c r="Z15" s="6"/>
      <c r="AA15" s="4"/>
      <c r="AB15" s="12"/>
    </row>
    <row r="16" spans="1:28" ht="22.2" customHeight="1" x14ac:dyDescent="0.2">
      <c r="A16" s="93" t="s">
        <v>30</v>
      </c>
      <c r="B16" s="80" t="s">
        <v>50</v>
      </c>
      <c r="C16" s="19">
        <v>409.5</v>
      </c>
      <c r="D16" s="155">
        <v>23</v>
      </c>
      <c r="E16" s="156">
        <f t="shared" si="0"/>
        <v>17.804347826086957</v>
      </c>
      <c r="F16" s="12"/>
      <c r="G16" s="93" t="s">
        <v>30</v>
      </c>
      <c r="H16" s="80" t="s">
        <v>42</v>
      </c>
      <c r="I16" s="19">
        <v>286</v>
      </c>
      <c r="J16" s="155">
        <v>18</v>
      </c>
      <c r="K16" s="156">
        <f t="shared" si="1"/>
        <v>15.888888888888889</v>
      </c>
      <c r="L16" s="12"/>
      <c r="M16" s="93" t="s">
        <v>30</v>
      </c>
      <c r="N16" s="80" t="s">
        <v>42</v>
      </c>
      <c r="O16" s="89">
        <v>824.5</v>
      </c>
      <c r="P16" s="155">
        <v>49</v>
      </c>
      <c r="Q16" s="156">
        <f t="shared" si="2"/>
        <v>16.826530612244898</v>
      </c>
      <c r="R16" s="104">
        <v>385</v>
      </c>
      <c r="S16" s="4"/>
      <c r="U16" s="4"/>
      <c r="V16" s="6"/>
      <c r="X16" s="4"/>
      <c r="Y16" s="6"/>
      <c r="Z16" s="6"/>
      <c r="AA16" s="4"/>
      <c r="AB16" s="12"/>
    </row>
    <row r="17" spans="1:28" ht="22.2" customHeight="1" x14ac:dyDescent="0.2">
      <c r="A17" s="93" t="s">
        <v>31</v>
      </c>
      <c r="B17" s="80" t="s">
        <v>59</v>
      </c>
      <c r="C17" s="19">
        <v>396</v>
      </c>
      <c r="D17" s="155">
        <v>22</v>
      </c>
      <c r="E17" s="156">
        <f t="shared" si="0"/>
        <v>18</v>
      </c>
      <c r="F17" s="12"/>
      <c r="G17" s="93" t="s">
        <v>31</v>
      </c>
      <c r="H17" s="80" t="s">
        <v>52</v>
      </c>
      <c r="I17" s="19">
        <v>264</v>
      </c>
      <c r="J17" s="155">
        <v>14</v>
      </c>
      <c r="K17" s="156">
        <f t="shared" si="1"/>
        <v>18.857142857142858</v>
      </c>
      <c r="L17" s="12"/>
      <c r="M17" s="93" t="s">
        <v>31</v>
      </c>
      <c r="N17" s="80" t="s">
        <v>52</v>
      </c>
      <c r="O17" s="89">
        <v>617</v>
      </c>
      <c r="P17" s="155">
        <v>38</v>
      </c>
      <c r="Q17" s="156">
        <f t="shared" si="2"/>
        <v>16.236842105263158</v>
      </c>
      <c r="R17" s="104">
        <v>328</v>
      </c>
      <c r="S17" s="4"/>
      <c r="U17" s="4"/>
      <c r="V17" s="6"/>
      <c r="X17" s="4"/>
      <c r="Y17" s="6"/>
      <c r="Z17" s="6"/>
      <c r="AA17" s="4"/>
      <c r="AB17" s="12"/>
    </row>
    <row r="18" spans="1:28" ht="22.2" customHeight="1" x14ac:dyDescent="0.2">
      <c r="A18" s="93" t="s">
        <v>32</v>
      </c>
      <c r="B18" s="80" t="s">
        <v>53</v>
      </c>
      <c r="C18" s="19">
        <v>365</v>
      </c>
      <c r="D18" s="155">
        <v>18</v>
      </c>
      <c r="E18" s="156">
        <f t="shared" si="0"/>
        <v>20.277777777777779</v>
      </c>
      <c r="F18" s="12"/>
      <c r="G18" s="93" t="s">
        <v>32</v>
      </c>
      <c r="H18" s="80" t="s">
        <v>18</v>
      </c>
      <c r="I18" s="19">
        <v>239.5</v>
      </c>
      <c r="J18" s="155">
        <v>17</v>
      </c>
      <c r="K18" s="156">
        <f t="shared" si="1"/>
        <v>14.088235294117647</v>
      </c>
      <c r="L18" s="12"/>
      <c r="M18" s="93" t="s">
        <v>32</v>
      </c>
      <c r="N18" s="80" t="s">
        <v>59</v>
      </c>
      <c r="O18" s="89">
        <v>604</v>
      </c>
      <c r="P18" s="155">
        <v>39</v>
      </c>
      <c r="Q18" s="156">
        <f t="shared" si="2"/>
        <v>15.487179487179487</v>
      </c>
      <c r="R18" s="104">
        <v>393</v>
      </c>
      <c r="S18" s="4"/>
      <c r="U18" s="4"/>
      <c r="V18" s="6"/>
      <c r="X18" s="4"/>
      <c r="Y18" s="6"/>
      <c r="Z18" s="6"/>
      <c r="AA18" s="4"/>
      <c r="AB18" s="12"/>
    </row>
    <row r="19" spans="1:28" ht="22.2" customHeight="1" x14ac:dyDescent="0.2">
      <c r="A19" s="93" t="s">
        <v>33</v>
      </c>
      <c r="B19" s="80" t="s">
        <v>139</v>
      </c>
      <c r="C19" s="19">
        <v>353</v>
      </c>
      <c r="D19" s="155">
        <v>24</v>
      </c>
      <c r="E19" s="156">
        <f t="shared" si="0"/>
        <v>14.708333333333334</v>
      </c>
      <c r="F19" s="12"/>
      <c r="G19" s="93" t="s">
        <v>33</v>
      </c>
      <c r="H19" s="80" t="s">
        <v>59</v>
      </c>
      <c r="I19" s="19">
        <v>208</v>
      </c>
      <c r="J19" s="155">
        <v>17</v>
      </c>
      <c r="K19" s="156">
        <f t="shared" si="1"/>
        <v>12.235294117647058</v>
      </c>
      <c r="L19" s="12"/>
      <c r="M19" s="93" t="s">
        <v>33</v>
      </c>
      <c r="N19" s="80" t="s">
        <v>18</v>
      </c>
      <c r="O19" s="89">
        <v>550.5</v>
      </c>
      <c r="P19" s="155">
        <v>37</v>
      </c>
      <c r="Q19" s="156">
        <f t="shared" si="2"/>
        <v>14.878378378378379</v>
      </c>
      <c r="R19" s="104">
        <v>338</v>
      </c>
      <c r="S19" s="4"/>
      <c r="U19" s="4"/>
      <c r="V19" s="6"/>
      <c r="X19" s="4"/>
      <c r="Y19" s="6"/>
      <c r="Z19" s="6"/>
      <c r="AA19" s="4"/>
      <c r="AB19" s="12"/>
    </row>
    <row r="20" spans="1:28" ht="22.2" customHeight="1" x14ac:dyDescent="0.2">
      <c r="A20" s="93" t="s">
        <v>34</v>
      </c>
      <c r="B20" s="80" t="s">
        <v>18</v>
      </c>
      <c r="C20" s="19">
        <v>311</v>
      </c>
      <c r="D20" s="155">
        <v>20</v>
      </c>
      <c r="E20" s="156">
        <f t="shared" si="0"/>
        <v>15.55</v>
      </c>
      <c r="F20" s="12"/>
      <c r="G20" s="93" t="s">
        <v>34</v>
      </c>
      <c r="H20" s="80" t="s">
        <v>47</v>
      </c>
      <c r="I20" s="19">
        <v>177</v>
      </c>
      <c r="J20" s="155">
        <v>12</v>
      </c>
      <c r="K20" s="156">
        <f t="shared" si="1"/>
        <v>14.75</v>
      </c>
      <c r="L20" s="12"/>
      <c r="M20" s="93" t="s">
        <v>34</v>
      </c>
      <c r="N20" s="80" t="s">
        <v>53</v>
      </c>
      <c r="O20" s="89">
        <v>536</v>
      </c>
      <c r="P20" s="155">
        <v>31</v>
      </c>
      <c r="Q20" s="156">
        <f t="shared" si="2"/>
        <v>17.29032258064516</v>
      </c>
      <c r="R20" s="104">
        <v>300</v>
      </c>
      <c r="S20" s="4"/>
      <c r="U20" s="4"/>
      <c r="V20" s="6"/>
      <c r="X20" s="4"/>
      <c r="Y20" s="6"/>
      <c r="Z20" s="6"/>
      <c r="AA20" s="4"/>
      <c r="AB20" s="12"/>
    </row>
    <row r="21" spans="1:28" ht="22.2" customHeight="1" x14ac:dyDescent="0.2">
      <c r="A21" s="93" t="s">
        <v>35</v>
      </c>
      <c r="B21" s="80" t="s">
        <v>19</v>
      </c>
      <c r="C21" s="19">
        <v>284</v>
      </c>
      <c r="D21" s="155">
        <v>16</v>
      </c>
      <c r="E21" s="156">
        <f t="shared" si="0"/>
        <v>17.75</v>
      </c>
      <c r="F21" s="12"/>
      <c r="G21" s="93" t="s">
        <v>35</v>
      </c>
      <c r="H21" s="80" t="s">
        <v>108</v>
      </c>
      <c r="I21" s="19">
        <v>171</v>
      </c>
      <c r="J21" s="155">
        <v>13</v>
      </c>
      <c r="K21" s="156">
        <f t="shared" si="1"/>
        <v>13.153846153846153</v>
      </c>
      <c r="L21" s="12"/>
      <c r="M21" s="93" t="s">
        <v>35</v>
      </c>
      <c r="N21" s="80" t="s">
        <v>47</v>
      </c>
      <c r="O21" s="89">
        <v>417</v>
      </c>
      <c r="P21" s="155">
        <v>26</v>
      </c>
      <c r="Q21" s="156">
        <f t="shared" si="2"/>
        <v>16.03846153846154</v>
      </c>
      <c r="R21" s="104">
        <v>251</v>
      </c>
      <c r="S21" s="4"/>
      <c r="U21" s="4"/>
      <c r="V21" s="6"/>
      <c r="X21" s="4"/>
      <c r="Y21" s="6"/>
      <c r="Z21" s="6"/>
      <c r="AA21" s="4"/>
      <c r="AB21" s="12"/>
    </row>
    <row r="22" spans="1:28" ht="22.2" customHeight="1" x14ac:dyDescent="0.2">
      <c r="A22" s="93" t="s">
        <v>37</v>
      </c>
      <c r="B22" s="80" t="s">
        <v>120</v>
      </c>
      <c r="C22" s="19">
        <v>259.5</v>
      </c>
      <c r="D22" s="155">
        <v>17</v>
      </c>
      <c r="E22" s="156">
        <f t="shared" si="0"/>
        <v>15.264705882352942</v>
      </c>
      <c r="F22" s="12"/>
      <c r="G22" s="93" t="s">
        <v>37</v>
      </c>
      <c r="H22" s="80" t="s">
        <v>19</v>
      </c>
      <c r="I22" s="19">
        <v>125</v>
      </c>
      <c r="J22" s="155">
        <v>7</v>
      </c>
      <c r="K22" s="156">
        <f t="shared" si="1"/>
        <v>17.857142857142858</v>
      </c>
      <c r="L22" s="12"/>
      <c r="M22" s="93" t="s">
        <v>37</v>
      </c>
      <c r="N22" s="80" t="s">
        <v>19</v>
      </c>
      <c r="O22" s="89">
        <v>409</v>
      </c>
      <c r="P22" s="155">
        <v>23</v>
      </c>
      <c r="Q22" s="156">
        <f t="shared" si="2"/>
        <v>17.782608695652176</v>
      </c>
      <c r="R22" s="104">
        <v>229</v>
      </c>
      <c r="S22" s="4"/>
      <c r="U22" s="4"/>
      <c r="V22" s="6"/>
      <c r="X22" s="4"/>
      <c r="Y22" s="6"/>
      <c r="Z22" s="6"/>
      <c r="AA22" s="4"/>
      <c r="AB22" s="12"/>
    </row>
    <row r="23" spans="1:28" ht="22.2" customHeight="1" thickBot="1" x14ac:dyDescent="0.25">
      <c r="A23" s="82" t="s">
        <v>38</v>
      </c>
      <c r="B23" s="81" t="s">
        <v>51</v>
      </c>
      <c r="C23" s="20">
        <v>240</v>
      </c>
      <c r="D23" s="157">
        <v>14</v>
      </c>
      <c r="E23" s="158">
        <f t="shared" si="0"/>
        <v>17.142857142857142</v>
      </c>
      <c r="F23" s="12"/>
      <c r="G23" s="82" t="s">
        <v>38</v>
      </c>
      <c r="H23" s="81" t="s">
        <v>54</v>
      </c>
      <c r="I23" s="20">
        <v>93</v>
      </c>
      <c r="J23" s="157">
        <v>6</v>
      </c>
      <c r="K23" s="158">
        <f t="shared" si="1"/>
        <v>15.5</v>
      </c>
      <c r="L23" s="12"/>
      <c r="M23" s="82" t="s">
        <v>38</v>
      </c>
      <c r="N23" s="81" t="s">
        <v>54</v>
      </c>
      <c r="O23" s="90">
        <v>352.5</v>
      </c>
      <c r="P23" s="157">
        <v>20</v>
      </c>
      <c r="Q23" s="158">
        <f t="shared" si="2"/>
        <v>17.625</v>
      </c>
      <c r="R23" s="105">
        <v>220</v>
      </c>
      <c r="S23" s="4"/>
      <c r="U23" s="4"/>
      <c r="V23" s="6"/>
      <c r="X23" s="4"/>
      <c r="Y23" s="6"/>
      <c r="Z23" s="6"/>
      <c r="AA23" s="4"/>
      <c r="AB23" s="12"/>
    </row>
    <row r="24" spans="1:28" ht="22.2" customHeight="1" thickBot="1" x14ac:dyDescent="0.25">
      <c r="A24" s="4"/>
      <c r="B24" s="6"/>
      <c r="C24" s="12"/>
      <c r="D24" s="12"/>
      <c r="E24" s="12"/>
      <c r="F24" s="12"/>
      <c r="G24" s="12"/>
      <c r="H24" s="6"/>
      <c r="I24" s="12"/>
      <c r="J24" s="12"/>
      <c r="K24" s="12"/>
      <c r="L24" s="12"/>
      <c r="M24" s="12"/>
      <c r="N24" s="6"/>
      <c r="O24" s="6"/>
      <c r="P24" s="6"/>
      <c r="Q24" s="6"/>
      <c r="R24" s="12"/>
      <c r="S24" s="12"/>
      <c r="T24" s="12"/>
      <c r="U24" s="12"/>
      <c r="V24" s="6"/>
      <c r="W24" s="12"/>
      <c r="X24" s="12"/>
      <c r="Y24" s="6"/>
      <c r="Z24" s="6"/>
      <c r="AA24" s="12"/>
      <c r="AB24" s="4"/>
    </row>
    <row r="25" spans="1:28" ht="22.2" customHeight="1" x14ac:dyDescent="0.2">
      <c r="A25" s="312" t="s">
        <v>114</v>
      </c>
      <c r="B25" s="315" t="s">
        <v>23</v>
      </c>
      <c r="C25" s="315"/>
      <c r="D25" s="315"/>
      <c r="E25" s="316"/>
      <c r="F25" s="16"/>
      <c r="G25" s="310" t="s">
        <v>115</v>
      </c>
      <c r="H25" s="278" t="s">
        <v>24</v>
      </c>
      <c r="I25" s="278"/>
      <c r="J25" s="278"/>
      <c r="K25" s="311"/>
      <c r="L25" s="16"/>
      <c r="M25" s="312" t="s">
        <v>44</v>
      </c>
      <c r="N25" s="313" t="s">
        <v>44</v>
      </c>
      <c r="O25" s="313"/>
      <c r="P25" s="313"/>
      <c r="Q25" s="313"/>
      <c r="R25" s="314"/>
    </row>
    <row r="26" spans="1:28" ht="33" thickBot="1" x14ac:dyDescent="0.25">
      <c r="A26" s="82" t="s">
        <v>102</v>
      </c>
      <c r="B26" s="83" t="s">
        <v>109</v>
      </c>
      <c r="C26" s="84" t="s">
        <v>110</v>
      </c>
      <c r="D26" s="147" t="s">
        <v>154</v>
      </c>
      <c r="E26" s="148" t="s">
        <v>155</v>
      </c>
      <c r="F26" s="16"/>
      <c r="G26" s="82" t="s">
        <v>102</v>
      </c>
      <c r="H26" s="83" t="s">
        <v>109</v>
      </c>
      <c r="I26" s="84" t="s">
        <v>110</v>
      </c>
      <c r="J26" s="147" t="s">
        <v>154</v>
      </c>
      <c r="K26" s="148" t="s">
        <v>155</v>
      </c>
      <c r="L26" s="16"/>
      <c r="M26" s="82" t="s">
        <v>102</v>
      </c>
      <c r="N26" s="85" t="s">
        <v>109</v>
      </c>
      <c r="O26" s="85" t="s">
        <v>110</v>
      </c>
      <c r="P26" s="147" t="s">
        <v>154</v>
      </c>
      <c r="Q26" s="148" t="s">
        <v>155</v>
      </c>
      <c r="R26" s="100" t="s">
        <v>111</v>
      </c>
    </row>
    <row r="27" spans="1:28" ht="22.2" customHeight="1" x14ac:dyDescent="0.2">
      <c r="A27" s="92" t="s">
        <v>9</v>
      </c>
      <c r="B27" s="77" t="s">
        <v>20</v>
      </c>
      <c r="C27" s="21">
        <v>805.5</v>
      </c>
      <c r="D27" s="149">
        <v>29</v>
      </c>
      <c r="E27" s="150">
        <f>C27/D27</f>
        <v>27.775862068965516</v>
      </c>
      <c r="F27" s="12"/>
      <c r="G27" s="92" t="s">
        <v>9</v>
      </c>
      <c r="H27" s="95" t="s">
        <v>20</v>
      </c>
      <c r="I27" s="17">
        <v>591</v>
      </c>
      <c r="J27" s="149">
        <v>20</v>
      </c>
      <c r="K27" s="150">
        <f>I27/J27</f>
        <v>29.55</v>
      </c>
      <c r="L27" s="12"/>
      <c r="M27" s="92" t="s">
        <v>9</v>
      </c>
      <c r="N27" s="77" t="s">
        <v>20</v>
      </c>
      <c r="O27" s="86">
        <v>1396.5</v>
      </c>
      <c r="P27" s="149">
        <v>49</v>
      </c>
      <c r="Q27" s="150">
        <f>O27/P27</f>
        <v>28.5</v>
      </c>
      <c r="R27" s="106">
        <v>372</v>
      </c>
    </row>
    <row r="28" spans="1:28" ht="22.2" customHeight="1" x14ac:dyDescent="0.2">
      <c r="A28" s="93" t="s">
        <v>1</v>
      </c>
      <c r="B28" s="78" t="s">
        <v>26</v>
      </c>
      <c r="C28" s="18">
        <v>715</v>
      </c>
      <c r="D28" s="151">
        <v>25</v>
      </c>
      <c r="E28" s="152">
        <f t="shared" ref="E28:E45" si="5">C28/D28</f>
        <v>28.6</v>
      </c>
      <c r="F28" s="12"/>
      <c r="G28" s="93" t="s">
        <v>1</v>
      </c>
      <c r="H28" s="78" t="s">
        <v>15</v>
      </c>
      <c r="I28" s="18">
        <v>499.5</v>
      </c>
      <c r="J28" s="151">
        <v>22</v>
      </c>
      <c r="K28" s="152">
        <f t="shared" ref="K28:K45" si="6">I28/J28</f>
        <v>22.704545454545453</v>
      </c>
      <c r="L28" s="12"/>
      <c r="M28" s="93" t="s">
        <v>1</v>
      </c>
      <c r="N28" s="78" t="s">
        <v>26</v>
      </c>
      <c r="O28" s="87">
        <v>1211.5</v>
      </c>
      <c r="P28" s="151">
        <v>45</v>
      </c>
      <c r="Q28" s="152">
        <f t="shared" ref="Q28:Q45" si="7">O28/P28</f>
        <v>26.922222222222221</v>
      </c>
      <c r="R28" s="102">
        <v>353</v>
      </c>
    </row>
    <row r="29" spans="1:28" ht="21.6" customHeight="1" x14ac:dyDescent="0.2">
      <c r="A29" s="93" t="s">
        <v>2</v>
      </c>
      <c r="B29" s="78" t="s">
        <v>14</v>
      </c>
      <c r="C29" s="18">
        <v>696</v>
      </c>
      <c r="D29" s="151">
        <v>26</v>
      </c>
      <c r="E29" s="152">
        <f t="shared" si="5"/>
        <v>26.76923076923077</v>
      </c>
      <c r="F29" s="12"/>
      <c r="G29" s="93" t="s">
        <v>2</v>
      </c>
      <c r="H29" s="78" t="s">
        <v>26</v>
      </c>
      <c r="I29" s="18">
        <v>496.5</v>
      </c>
      <c r="J29" s="151">
        <v>20</v>
      </c>
      <c r="K29" s="152">
        <f t="shared" si="6"/>
        <v>24.824999999999999</v>
      </c>
      <c r="L29" s="12"/>
      <c r="M29" s="93" t="s">
        <v>2</v>
      </c>
      <c r="N29" s="78" t="s">
        <v>14</v>
      </c>
      <c r="O29" s="87">
        <v>1160.5</v>
      </c>
      <c r="P29" s="151">
        <v>46</v>
      </c>
      <c r="Q29" s="152">
        <f t="shared" si="7"/>
        <v>25.228260869565219</v>
      </c>
      <c r="R29" s="102">
        <v>337</v>
      </c>
    </row>
    <row r="30" spans="1:28" ht="22.2" customHeight="1" x14ac:dyDescent="0.2">
      <c r="A30" s="93" t="s">
        <v>3</v>
      </c>
      <c r="B30" s="78" t="s">
        <v>15</v>
      </c>
      <c r="C30" s="18">
        <v>546.5</v>
      </c>
      <c r="D30" s="151">
        <v>27</v>
      </c>
      <c r="E30" s="152">
        <f t="shared" si="5"/>
        <v>20.24074074074074</v>
      </c>
      <c r="F30" s="12"/>
      <c r="G30" s="93" t="s">
        <v>3</v>
      </c>
      <c r="H30" s="78" t="s">
        <v>14</v>
      </c>
      <c r="I30" s="18">
        <v>464.5</v>
      </c>
      <c r="J30" s="151">
        <v>20</v>
      </c>
      <c r="K30" s="152">
        <f t="shared" si="6"/>
        <v>23.225000000000001</v>
      </c>
      <c r="L30" s="12"/>
      <c r="M30" s="93" t="s">
        <v>3</v>
      </c>
      <c r="N30" s="78" t="s">
        <v>15</v>
      </c>
      <c r="O30" s="87">
        <v>1046</v>
      </c>
      <c r="P30" s="151">
        <v>49</v>
      </c>
      <c r="Q30" s="152">
        <f t="shared" si="7"/>
        <v>21.346938775510203</v>
      </c>
      <c r="R30" s="102">
        <v>316</v>
      </c>
    </row>
    <row r="31" spans="1:28" ht="22.2" customHeight="1" x14ac:dyDescent="0.2">
      <c r="A31" s="93" t="s">
        <v>10</v>
      </c>
      <c r="B31" s="78" t="s">
        <v>21</v>
      </c>
      <c r="C31" s="18">
        <v>472.5</v>
      </c>
      <c r="D31" s="151">
        <v>22</v>
      </c>
      <c r="E31" s="152">
        <f t="shared" si="5"/>
        <v>21.477272727272727</v>
      </c>
      <c r="F31" s="12"/>
      <c r="G31" s="93" t="s">
        <v>10</v>
      </c>
      <c r="H31" s="78" t="s">
        <v>21</v>
      </c>
      <c r="I31" s="18">
        <v>368</v>
      </c>
      <c r="J31" s="151">
        <v>19</v>
      </c>
      <c r="K31" s="152">
        <f t="shared" si="6"/>
        <v>19.368421052631579</v>
      </c>
      <c r="L31" s="12"/>
      <c r="M31" s="93" t="s">
        <v>10</v>
      </c>
      <c r="N31" s="78" t="s">
        <v>21</v>
      </c>
      <c r="O31" s="87">
        <v>840.5</v>
      </c>
      <c r="P31" s="151">
        <v>41</v>
      </c>
      <c r="Q31" s="152">
        <f t="shared" si="7"/>
        <v>20.5</v>
      </c>
      <c r="R31" s="102">
        <v>295</v>
      </c>
    </row>
    <row r="32" spans="1:28" ht="22.2" customHeight="1" x14ac:dyDescent="0.2">
      <c r="A32" s="93" t="s">
        <v>11</v>
      </c>
      <c r="B32" s="78" t="s">
        <v>122</v>
      </c>
      <c r="C32" s="18">
        <v>461.5</v>
      </c>
      <c r="D32" s="151">
        <v>25</v>
      </c>
      <c r="E32" s="152">
        <f t="shared" si="5"/>
        <v>18.46</v>
      </c>
      <c r="F32" s="12"/>
      <c r="G32" s="93" t="s">
        <v>11</v>
      </c>
      <c r="H32" s="78" t="s">
        <v>122</v>
      </c>
      <c r="I32" s="18">
        <v>349.5</v>
      </c>
      <c r="J32" s="151">
        <v>17</v>
      </c>
      <c r="K32" s="152">
        <f t="shared" si="6"/>
        <v>20.558823529411764</v>
      </c>
      <c r="L32" s="12"/>
      <c r="M32" s="93" t="s">
        <v>11</v>
      </c>
      <c r="N32" s="78" t="s">
        <v>122</v>
      </c>
      <c r="O32" s="87">
        <v>811</v>
      </c>
      <c r="P32" s="151">
        <v>42</v>
      </c>
      <c r="Q32" s="152">
        <f t="shared" si="7"/>
        <v>19.30952380952381</v>
      </c>
      <c r="R32" s="102">
        <v>282</v>
      </c>
    </row>
    <row r="33" spans="1:18" ht="22.2" customHeight="1" x14ac:dyDescent="0.2">
      <c r="A33" s="93" t="s">
        <v>12</v>
      </c>
      <c r="B33" s="78" t="s">
        <v>117</v>
      </c>
      <c r="C33" s="18">
        <v>431</v>
      </c>
      <c r="D33" s="151">
        <v>26</v>
      </c>
      <c r="E33" s="152">
        <f t="shared" si="5"/>
        <v>16.576923076923077</v>
      </c>
      <c r="F33" s="12"/>
      <c r="G33" s="94" t="s">
        <v>12</v>
      </c>
      <c r="H33" s="91" t="s">
        <v>39</v>
      </c>
      <c r="I33" s="23">
        <v>313.5</v>
      </c>
      <c r="J33" s="153">
        <v>17</v>
      </c>
      <c r="K33" s="154">
        <f t="shared" si="6"/>
        <v>18.441176470588236</v>
      </c>
      <c r="L33" s="12"/>
      <c r="M33" s="94" t="s">
        <v>12</v>
      </c>
      <c r="N33" s="91" t="s">
        <v>39</v>
      </c>
      <c r="O33" s="96">
        <v>743</v>
      </c>
      <c r="P33" s="153">
        <v>40</v>
      </c>
      <c r="Q33" s="154">
        <f t="shared" si="7"/>
        <v>18.574999999999999</v>
      </c>
      <c r="R33" s="107">
        <v>234</v>
      </c>
    </row>
    <row r="34" spans="1:18" ht="22.2" customHeight="1" x14ac:dyDescent="0.2">
      <c r="A34" s="93" t="s">
        <v>13</v>
      </c>
      <c r="B34" s="78" t="s">
        <v>138</v>
      </c>
      <c r="C34" s="18">
        <v>430</v>
      </c>
      <c r="D34" s="151">
        <v>21</v>
      </c>
      <c r="E34" s="152">
        <f t="shared" si="5"/>
        <v>20.476190476190474</v>
      </c>
      <c r="F34" s="12"/>
      <c r="G34" s="93" t="s">
        <v>13</v>
      </c>
      <c r="H34" s="80" t="s">
        <v>140</v>
      </c>
      <c r="I34" s="19">
        <v>310</v>
      </c>
      <c r="J34" s="151">
        <v>16</v>
      </c>
      <c r="K34" s="152">
        <f t="shared" si="6"/>
        <v>19.375</v>
      </c>
      <c r="L34" s="12"/>
      <c r="M34" s="93" t="s">
        <v>13</v>
      </c>
      <c r="N34" s="78" t="s">
        <v>138</v>
      </c>
      <c r="O34" s="87">
        <v>740</v>
      </c>
      <c r="P34" s="151">
        <v>37</v>
      </c>
      <c r="Q34" s="152">
        <f t="shared" si="7"/>
        <v>20</v>
      </c>
      <c r="R34" s="102">
        <v>240</v>
      </c>
    </row>
    <row r="35" spans="1:18" ht="22.2" customHeight="1" x14ac:dyDescent="0.2">
      <c r="A35" s="94" t="s">
        <v>22</v>
      </c>
      <c r="B35" s="79" t="s">
        <v>39</v>
      </c>
      <c r="C35" s="22">
        <v>429.5</v>
      </c>
      <c r="D35" s="153">
        <v>23</v>
      </c>
      <c r="E35" s="154">
        <f t="shared" si="5"/>
        <v>18.673913043478262</v>
      </c>
      <c r="F35" s="12"/>
      <c r="G35" s="93" t="s">
        <v>22</v>
      </c>
      <c r="H35" s="80" t="s">
        <v>144</v>
      </c>
      <c r="I35" s="19">
        <v>273.5</v>
      </c>
      <c r="J35" s="151">
        <v>18</v>
      </c>
      <c r="K35" s="152">
        <f t="shared" si="6"/>
        <v>15.194444444444445</v>
      </c>
      <c r="L35" s="12"/>
      <c r="M35" s="93" t="s">
        <v>22</v>
      </c>
      <c r="N35" s="78" t="s">
        <v>117</v>
      </c>
      <c r="O35" s="87">
        <v>704.5</v>
      </c>
      <c r="P35" s="151">
        <v>44</v>
      </c>
      <c r="Q35" s="152">
        <f t="shared" si="7"/>
        <v>16.011363636363637</v>
      </c>
      <c r="R35" s="102">
        <v>284</v>
      </c>
    </row>
    <row r="36" spans="1:18" ht="22.2" customHeight="1" x14ac:dyDescent="0.2">
      <c r="A36" s="93" t="s">
        <v>28</v>
      </c>
      <c r="B36" s="80" t="s">
        <v>118</v>
      </c>
      <c r="C36" s="19">
        <v>297.5</v>
      </c>
      <c r="D36" s="155">
        <v>15</v>
      </c>
      <c r="E36" s="156">
        <f t="shared" si="5"/>
        <v>19.833333333333332</v>
      </c>
      <c r="F36" s="12"/>
      <c r="G36" s="93" t="s">
        <v>28</v>
      </c>
      <c r="H36" s="80" t="s">
        <v>46</v>
      </c>
      <c r="I36" s="19">
        <v>252.5</v>
      </c>
      <c r="J36" s="155">
        <v>13</v>
      </c>
      <c r="K36" s="156">
        <f t="shared" si="6"/>
        <v>19.423076923076923</v>
      </c>
      <c r="L36" s="12"/>
      <c r="M36" s="93" t="s">
        <v>28</v>
      </c>
      <c r="N36" s="80" t="s">
        <v>50</v>
      </c>
      <c r="O36" s="87">
        <v>523.5</v>
      </c>
      <c r="P36" s="155">
        <v>27</v>
      </c>
      <c r="Q36" s="156">
        <f t="shared" si="7"/>
        <v>19.388888888888889</v>
      </c>
      <c r="R36" s="104">
        <v>195</v>
      </c>
    </row>
    <row r="37" spans="1:18" ht="22.2" customHeight="1" x14ac:dyDescent="0.2">
      <c r="A37" s="93" t="s">
        <v>29</v>
      </c>
      <c r="B37" s="80" t="s">
        <v>46</v>
      </c>
      <c r="C37" s="19">
        <v>271</v>
      </c>
      <c r="D37" s="155">
        <v>14</v>
      </c>
      <c r="E37" s="156">
        <f t="shared" si="5"/>
        <v>19.357142857142858</v>
      </c>
      <c r="F37" s="12"/>
      <c r="G37" s="93" t="s">
        <v>29</v>
      </c>
      <c r="H37" s="80" t="s">
        <v>42</v>
      </c>
      <c r="I37" s="19">
        <v>216.5</v>
      </c>
      <c r="J37" s="155">
        <v>13</v>
      </c>
      <c r="K37" s="156">
        <f t="shared" si="6"/>
        <v>16.653846153846153</v>
      </c>
      <c r="L37" s="12"/>
      <c r="M37" s="93" t="s">
        <v>29</v>
      </c>
      <c r="N37" s="80" t="s">
        <v>121</v>
      </c>
      <c r="O37" s="89">
        <v>463</v>
      </c>
      <c r="P37" s="155">
        <v>26</v>
      </c>
      <c r="Q37" s="156">
        <f t="shared" si="7"/>
        <v>17.807692307692307</v>
      </c>
      <c r="R37" s="104">
        <v>176</v>
      </c>
    </row>
    <row r="38" spans="1:18" ht="22.2" customHeight="1" x14ac:dyDescent="0.2">
      <c r="A38" s="93" t="s">
        <v>30</v>
      </c>
      <c r="B38" s="80" t="s">
        <v>18</v>
      </c>
      <c r="C38" s="19">
        <v>238</v>
      </c>
      <c r="D38" s="155">
        <v>11</v>
      </c>
      <c r="E38" s="156">
        <f t="shared" si="5"/>
        <v>21.636363636363637</v>
      </c>
      <c r="F38" s="12"/>
      <c r="G38" s="93" t="s">
        <v>30</v>
      </c>
      <c r="H38" s="80" t="s">
        <v>145</v>
      </c>
      <c r="I38" s="19">
        <v>190</v>
      </c>
      <c r="J38" s="155">
        <v>10</v>
      </c>
      <c r="K38" s="156">
        <f t="shared" si="6"/>
        <v>19</v>
      </c>
      <c r="L38" s="12"/>
      <c r="M38" s="93" t="s">
        <v>30</v>
      </c>
      <c r="N38" s="80" t="s">
        <v>17</v>
      </c>
      <c r="O38" s="89">
        <v>436</v>
      </c>
      <c r="P38" s="155">
        <v>29</v>
      </c>
      <c r="Q38" s="156">
        <f t="shared" si="7"/>
        <v>15.03448275862069</v>
      </c>
      <c r="R38" s="104">
        <v>185</v>
      </c>
    </row>
    <row r="39" spans="1:18" ht="22.2" customHeight="1" x14ac:dyDescent="0.2">
      <c r="A39" s="93" t="s">
        <v>31</v>
      </c>
      <c r="B39" s="80" t="s">
        <v>60</v>
      </c>
      <c r="C39" s="19">
        <v>230</v>
      </c>
      <c r="D39" s="155">
        <v>14</v>
      </c>
      <c r="E39" s="156">
        <f t="shared" si="5"/>
        <v>16.428571428571427</v>
      </c>
      <c r="F39" s="12"/>
      <c r="G39" s="93" t="s">
        <v>31</v>
      </c>
      <c r="H39" s="80" t="s">
        <v>297</v>
      </c>
      <c r="I39" s="19">
        <v>183.5</v>
      </c>
      <c r="J39" s="155">
        <v>11</v>
      </c>
      <c r="K39" s="156">
        <f t="shared" si="6"/>
        <v>16.681818181818183</v>
      </c>
      <c r="L39" s="12"/>
      <c r="M39" s="93" t="s">
        <v>31</v>
      </c>
      <c r="N39" s="80" t="s">
        <v>40</v>
      </c>
      <c r="O39" s="89">
        <v>428</v>
      </c>
      <c r="P39" s="155">
        <v>21</v>
      </c>
      <c r="Q39" s="156">
        <f t="shared" si="7"/>
        <v>20.38095238095238</v>
      </c>
      <c r="R39" s="104">
        <v>155</v>
      </c>
    </row>
    <row r="40" spans="1:18" ht="22.2" customHeight="1" x14ac:dyDescent="0.2">
      <c r="A40" s="93" t="s">
        <v>32</v>
      </c>
      <c r="B40" s="80" t="s">
        <v>17</v>
      </c>
      <c r="C40" s="19">
        <v>219.5</v>
      </c>
      <c r="D40" s="155">
        <v>16</v>
      </c>
      <c r="E40" s="156">
        <f t="shared" si="5"/>
        <v>13.71875</v>
      </c>
      <c r="F40" s="12"/>
      <c r="G40" s="93" t="s">
        <v>32</v>
      </c>
      <c r="H40" s="80" t="s">
        <v>118</v>
      </c>
      <c r="I40" s="19">
        <v>165.5</v>
      </c>
      <c r="J40" s="155">
        <v>11</v>
      </c>
      <c r="K40" s="156">
        <f t="shared" si="6"/>
        <v>15.045454545454545</v>
      </c>
      <c r="L40" s="12"/>
      <c r="M40" s="93" t="s">
        <v>32</v>
      </c>
      <c r="N40" s="80" t="s">
        <v>60</v>
      </c>
      <c r="O40" s="89">
        <v>413.5</v>
      </c>
      <c r="P40" s="155">
        <v>25</v>
      </c>
      <c r="Q40" s="156">
        <f t="shared" si="7"/>
        <v>16.54</v>
      </c>
      <c r="R40" s="104">
        <v>206</v>
      </c>
    </row>
    <row r="41" spans="1:18" ht="22.2" customHeight="1" x14ac:dyDescent="0.2">
      <c r="A41" s="93" t="s">
        <v>55</v>
      </c>
      <c r="B41" s="80" t="s">
        <v>143</v>
      </c>
      <c r="C41" s="19">
        <v>208</v>
      </c>
      <c r="D41" s="155">
        <v>10</v>
      </c>
      <c r="E41" s="156">
        <f>C41/D41</f>
        <v>20.8</v>
      </c>
      <c r="F41" s="12"/>
      <c r="G41" s="93" t="s">
        <v>33</v>
      </c>
      <c r="H41" s="80" t="s">
        <v>52</v>
      </c>
      <c r="I41" s="19">
        <v>124.5</v>
      </c>
      <c r="J41" s="155">
        <v>10</v>
      </c>
      <c r="K41" s="156">
        <f t="shared" si="6"/>
        <v>12.45</v>
      </c>
      <c r="L41" s="12"/>
      <c r="M41" s="93" t="s">
        <v>33</v>
      </c>
      <c r="N41" s="80" t="s">
        <v>146</v>
      </c>
      <c r="O41" s="89">
        <v>316</v>
      </c>
      <c r="P41" s="155">
        <v>21</v>
      </c>
      <c r="Q41" s="156">
        <f t="shared" si="7"/>
        <v>15.047619047619047</v>
      </c>
      <c r="R41" s="104">
        <v>120</v>
      </c>
    </row>
    <row r="42" spans="1:18" ht="22.2" customHeight="1" x14ac:dyDescent="0.2">
      <c r="A42" s="93" t="s">
        <v>34</v>
      </c>
      <c r="B42" s="80" t="s">
        <v>142</v>
      </c>
      <c r="C42" s="19">
        <v>191.5</v>
      </c>
      <c r="D42" s="155">
        <v>11</v>
      </c>
      <c r="E42" s="156">
        <f t="shared" si="5"/>
        <v>17.40909090909091</v>
      </c>
      <c r="F42" s="12"/>
      <c r="G42" s="93" t="s">
        <v>34</v>
      </c>
      <c r="H42" s="80" t="s">
        <v>51</v>
      </c>
      <c r="I42" s="19">
        <v>120</v>
      </c>
      <c r="J42" s="155">
        <v>8</v>
      </c>
      <c r="K42" s="156">
        <f t="shared" si="6"/>
        <v>15</v>
      </c>
      <c r="L42" s="12"/>
      <c r="M42" s="93" t="s">
        <v>34</v>
      </c>
      <c r="N42" s="80" t="s">
        <v>120</v>
      </c>
      <c r="O42" s="89">
        <v>258</v>
      </c>
      <c r="P42" s="155">
        <v>15</v>
      </c>
      <c r="Q42" s="156">
        <f t="shared" si="7"/>
        <v>17.2</v>
      </c>
      <c r="R42" s="104">
        <v>81</v>
      </c>
    </row>
    <row r="43" spans="1:18" ht="22.2" customHeight="1" x14ac:dyDescent="0.2">
      <c r="A43" s="93" t="s">
        <v>35</v>
      </c>
      <c r="B43" s="80" t="s">
        <v>41</v>
      </c>
      <c r="C43" s="19">
        <v>114.5</v>
      </c>
      <c r="D43" s="155">
        <v>7</v>
      </c>
      <c r="E43" s="156">
        <f t="shared" si="5"/>
        <v>16.357142857142858</v>
      </c>
      <c r="F43" s="12"/>
      <c r="G43" s="93" t="s">
        <v>35</v>
      </c>
      <c r="H43" s="80" t="s">
        <v>19</v>
      </c>
      <c r="I43" s="19">
        <v>60</v>
      </c>
      <c r="J43" s="155">
        <v>2</v>
      </c>
      <c r="K43" s="156">
        <f t="shared" si="6"/>
        <v>30</v>
      </c>
      <c r="L43" s="12"/>
      <c r="M43" s="93" t="s">
        <v>35</v>
      </c>
      <c r="N43" s="80" t="s">
        <v>51</v>
      </c>
      <c r="O43" s="89">
        <v>215</v>
      </c>
      <c r="P43" s="155">
        <v>14</v>
      </c>
      <c r="Q43" s="156">
        <f t="shared" si="7"/>
        <v>15.357142857142858</v>
      </c>
      <c r="R43" s="104">
        <v>112</v>
      </c>
    </row>
    <row r="44" spans="1:18" ht="22.2" customHeight="1" x14ac:dyDescent="0.2">
      <c r="A44" s="93" t="s">
        <v>37</v>
      </c>
      <c r="B44" s="80" t="s">
        <v>108</v>
      </c>
      <c r="C44" s="19">
        <v>108.5</v>
      </c>
      <c r="D44" s="155">
        <v>6</v>
      </c>
      <c r="E44" s="156">
        <f t="shared" si="5"/>
        <v>18.083333333333332</v>
      </c>
      <c r="F44" s="12"/>
      <c r="G44" s="93" t="s">
        <v>298</v>
      </c>
      <c r="H44" s="80" t="s">
        <v>53</v>
      </c>
      <c r="I44" s="19">
        <v>54</v>
      </c>
      <c r="J44" s="155">
        <v>4</v>
      </c>
      <c r="K44" s="156">
        <f t="shared" si="6"/>
        <v>13.5</v>
      </c>
      <c r="L44" s="12"/>
      <c r="M44" s="93" t="s">
        <v>37</v>
      </c>
      <c r="N44" s="80" t="s">
        <v>19</v>
      </c>
      <c r="O44" s="89">
        <v>174.5</v>
      </c>
      <c r="P44" s="155">
        <v>9</v>
      </c>
      <c r="Q44" s="156">
        <f t="shared" si="7"/>
        <v>19.388888888888889</v>
      </c>
      <c r="R44" s="104">
        <v>83</v>
      </c>
    </row>
    <row r="45" spans="1:18" ht="22.2" customHeight="1" thickBot="1" x14ac:dyDescent="0.25">
      <c r="A45" s="82" t="s">
        <v>38</v>
      </c>
      <c r="B45" s="81" t="s">
        <v>47</v>
      </c>
      <c r="C45" s="20">
        <v>95</v>
      </c>
      <c r="D45" s="157">
        <v>6</v>
      </c>
      <c r="E45" s="158">
        <f t="shared" si="5"/>
        <v>15.833333333333334</v>
      </c>
      <c r="F45" s="12"/>
      <c r="G45" s="82" t="s">
        <v>38</v>
      </c>
      <c r="H45" s="81" t="s">
        <v>120</v>
      </c>
      <c r="I45" s="20">
        <v>50</v>
      </c>
      <c r="J45" s="157">
        <v>5</v>
      </c>
      <c r="K45" s="158">
        <f t="shared" si="6"/>
        <v>10</v>
      </c>
      <c r="L45" s="12"/>
      <c r="M45" s="82" t="s">
        <v>38</v>
      </c>
      <c r="N45" s="81" t="s">
        <v>53</v>
      </c>
      <c r="O45" s="90">
        <v>162.5</v>
      </c>
      <c r="P45" s="157">
        <v>10</v>
      </c>
      <c r="Q45" s="158">
        <f t="shared" si="7"/>
        <v>16.25</v>
      </c>
      <c r="R45" s="105">
        <v>85</v>
      </c>
    </row>
    <row r="46" spans="1:18" x14ac:dyDescent="0.2">
      <c r="A46" s="170"/>
      <c r="B46" s="171"/>
      <c r="C46" s="172"/>
      <c r="D46" s="167"/>
      <c r="E46" s="168"/>
      <c r="F46" s="12"/>
      <c r="G46" s="7"/>
      <c r="H46" s="166"/>
      <c r="I46" s="12"/>
      <c r="J46" s="167"/>
      <c r="K46" s="168"/>
      <c r="L46" s="12"/>
      <c r="M46" s="7"/>
      <c r="N46" s="166"/>
      <c r="O46" s="169"/>
      <c r="P46" s="167"/>
      <c r="Q46" s="168"/>
      <c r="R46" s="99"/>
    </row>
    <row r="47" spans="1:18" x14ac:dyDescent="0.2">
      <c r="A47" s="4"/>
      <c r="B47" s="6"/>
      <c r="C47" s="4"/>
    </row>
    <row r="48" spans="1:18" x14ac:dyDescent="0.2">
      <c r="A48" s="301" t="s">
        <v>299</v>
      </c>
      <c r="B48" s="302"/>
      <c r="C48" s="302"/>
      <c r="D48" s="6"/>
      <c r="G48" s="303" t="s">
        <v>158</v>
      </c>
      <c r="H48" s="304"/>
      <c r="I48" s="304"/>
      <c r="M48" s="305" t="s">
        <v>167</v>
      </c>
      <c r="N48" s="306"/>
      <c r="O48" s="306"/>
    </row>
    <row r="49" spans="1:26" ht="32.4" x14ac:dyDescent="0.2">
      <c r="A49" s="159" t="s">
        <v>156</v>
      </c>
      <c r="B49" s="160" t="s">
        <v>157</v>
      </c>
      <c r="C49" s="159" t="s">
        <v>160</v>
      </c>
      <c r="D49" s="14"/>
      <c r="F49" s="11"/>
      <c r="G49" s="159" t="s">
        <v>156</v>
      </c>
      <c r="H49" s="160" t="s">
        <v>157</v>
      </c>
      <c r="I49" s="159" t="s">
        <v>154</v>
      </c>
      <c r="J49" s="14"/>
      <c r="K49" s="14"/>
      <c r="L49" s="14"/>
      <c r="M49" s="159" t="s">
        <v>156</v>
      </c>
      <c r="N49" s="160" t="s">
        <v>157</v>
      </c>
      <c r="O49" s="307" t="s">
        <v>159</v>
      </c>
      <c r="P49" s="308"/>
      <c r="Q49" s="11"/>
      <c r="R49" s="14"/>
      <c r="S49" s="4"/>
      <c r="T49" s="11"/>
      <c r="U49" s="14"/>
      <c r="W49" s="11"/>
      <c r="Y49" s="11"/>
      <c r="Z49" s="11"/>
    </row>
    <row r="50" spans="1:26" ht="22.2" customHeight="1" x14ac:dyDescent="0.2">
      <c r="A50" s="162">
        <v>1</v>
      </c>
      <c r="B50" s="76" t="s">
        <v>20</v>
      </c>
      <c r="C50" s="15">
        <v>1088</v>
      </c>
      <c r="D50" s="13"/>
      <c r="F50" s="11"/>
      <c r="G50" s="162">
        <v>1</v>
      </c>
      <c r="H50" s="76" t="s">
        <v>20</v>
      </c>
      <c r="I50" s="161">
        <v>116</v>
      </c>
      <c r="J50" s="14"/>
      <c r="K50" s="14"/>
      <c r="L50" s="14"/>
      <c r="M50" s="162">
        <v>1</v>
      </c>
      <c r="N50" s="76" t="s">
        <v>20</v>
      </c>
      <c r="O50" s="297">
        <v>463539</v>
      </c>
      <c r="P50" s="298"/>
      <c r="Q50" s="11"/>
      <c r="R50" s="13"/>
      <c r="S50" s="4"/>
      <c r="T50" s="11"/>
      <c r="U50" s="14"/>
      <c r="W50" s="11"/>
      <c r="Y50" s="11"/>
      <c r="Z50" s="11"/>
    </row>
    <row r="51" spans="1:26" ht="22.2" customHeight="1" x14ac:dyDescent="0.2">
      <c r="A51" s="162">
        <v>2</v>
      </c>
      <c r="B51" s="76" t="s">
        <v>26</v>
      </c>
      <c r="C51" s="15">
        <v>1023</v>
      </c>
      <c r="D51" s="14"/>
      <c r="F51" s="11"/>
      <c r="G51" s="162">
        <v>2</v>
      </c>
      <c r="H51" s="76" t="s">
        <v>15</v>
      </c>
      <c r="I51" s="161">
        <v>112</v>
      </c>
      <c r="J51" s="14"/>
      <c r="K51" s="14"/>
      <c r="L51" s="14"/>
      <c r="M51" s="162">
        <v>2</v>
      </c>
      <c r="N51" s="76" t="s">
        <v>26</v>
      </c>
      <c r="O51" s="297">
        <v>109472</v>
      </c>
      <c r="P51" s="298"/>
      <c r="Q51" s="11"/>
      <c r="R51" s="14"/>
      <c r="S51" s="4"/>
      <c r="T51" s="11"/>
      <c r="U51" s="14"/>
      <c r="W51" s="11"/>
      <c r="Y51" s="11"/>
      <c r="Z51" s="11"/>
    </row>
    <row r="52" spans="1:26" ht="22.2" customHeight="1" x14ac:dyDescent="0.2">
      <c r="A52" s="162">
        <v>3</v>
      </c>
      <c r="B52" s="76" t="s">
        <v>14</v>
      </c>
      <c r="C52" s="15">
        <v>943</v>
      </c>
      <c r="D52" s="14"/>
      <c r="F52" s="11"/>
      <c r="G52" s="162">
        <v>3</v>
      </c>
      <c r="H52" s="76" t="s">
        <v>26</v>
      </c>
      <c r="I52" s="161">
        <v>111</v>
      </c>
      <c r="J52" s="14"/>
      <c r="K52" s="14"/>
      <c r="L52" s="14"/>
      <c r="M52" s="162">
        <v>3</v>
      </c>
      <c r="N52" s="76" t="s">
        <v>14</v>
      </c>
      <c r="O52" s="297">
        <v>107116</v>
      </c>
      <c r="P52" s="298"/>
      <c r="Q52" s="11"/>
      <c r="R52" s="14"/>
      <c r="S52" s="4"/>
      <c r="T52" s="11"/>
      <c r="U52" s="14"/>
      <c r="W52" s="11"/>
      <c r="Y52" s="11"/>
      <c r="Z52" s="11"/>
    </row>
    <row r="53" spans="1:26" ht="22.2" customHeight="1" x14ac:dyDescent="0.2">
      <c r="A53" s="162">
        <v>4</v>
      </c>
      <c r="B53" s="76" t="s">
        <v>15</v>
      </c>
      <c r="C53" s="15">
        <v>881</v>
      </c>
      <c r="D53" s="14"/>
      <c r="F53" s="11"/>
      <c r="G53" s="162">
        <v>4</v>
      </c>
      <c r="H53" s="76" t="s">
        <v>14</v>
      </c>
      <c r="I53" s="161">
        <v>111</v>
      </c>
      <c r="J53" s="14"/>
      <c r="K53" s="14"/>
      <c r="L53" s="14"/>
      <c r="M53" s="162">
        <v>4</v>
      </c>
      <c r="N53" s="76" t="s">
        <v>15</v>
      </c>
      <c r="O53" s="297">
        <v>69279</v>
      </c>
      <c r="P53" s="298"/>
      <c r="Q53" s="11"/>
      <c r="R53" s="14"/>
      <c r="S53" s="4"/>
      <c r="T53" s="11"/>
      <c r="U53" s="14"/>
      <c r="W53" s="11"/>
      <c r="Y53" s="11"/>
      <c r="Z53" s="11"/>
    </row>
    <row r="54" spans="1:26" ht="22.2" customHeight="1" x14ac:dyDescent="0.2">
      <c r="A54" s="162">
        <v>5</v>
      </c>
      <c r="B54" s="76" t="s">
        <v>21</v>
      </c>
      <c r="C54" s="15">
        <v>854</v>
      </c>
      <c r="D54" s="14"/>
      <c r="F54" s="11"/>
      <c r="G54" s="162">
        <v>5</v>
      </c>
      <c r="H54" s="76" t="s">
        <v>27</v>
      </c>
      <c r="I54" s="161">
        <v>101</v>
      </c>
      <c r="J54" s="14"/>
      <c r="K54" s="14"/>
      <c r="L54" s="14"/>
      <c r="M54" s="163">
        <v>5</v>
      </c>
      <c r="N54" s="164" t="s">
        <v>16</v>
      </c>
      <c r="O54" s="299">
        <v>55745</v>
      </c>
      <c r="P54" s="300"/>
      <c r="Q54" s="11"/>
      <c r="R54" s="14"/>
      <c r="S54" s="4"/>
      <c r="T54" s="11"/>
      <c r="U54" s="14"/>
      <c r="W54" s="11"/>
      <c r="Y54" s="11"/>
      <c r="Z54" s="11"/>
    </row>
    <row r="55" spans="1:26" ht="22.2" customHeight="1" x14ac:dyDescent="0.2">
      <c r="A55" s="162">
        <v>6</v>
      </c>
      <c r="B55" s="76" t="s">
        <v>49</v>
      </c>
      <c r="C55" s="15">
        <v>788</v>
      </c>
      <c r="D55" s="14"/>
      <c r="F55" s="11"/>
      <c r="G55" s="162">
        <v>6</v>
      </c>
      <c r="H55" s="76" t="s">
        <v>49</v>
      </c>
      <c r="I55" s="161">
        <v>101</v>
      </c>
      <c r="J55" s="14"/>
      <c r="K55" s="14"/>
      <c r="L55" s="14"/>
      <c r="M55" s="162">
        <v>6</v>
      </c>
      <c r="N55" s="76" t="s">
        <v>138</v>
      </c>
      <c r="O55" s="297">
        <v>54954</v>
      </c>
      <c r="P55" s="298"/>
      <c r="Q55" s="11"/>
      <c r="R55" s="14"/>
      <c r="S55" s="4"/>
      <c r="T55" s="11"/>
      <c r="U55" s="14"/>
      <c r="W55" s="11"/>
      <c r="Y55" s="11"/>
      <c r="Z55" s="11"/>
    </row>
    <row r="56" spans="1:26" ht="22.2" customHeight="1" x14ac:dyDescent="0.2">
      <c r="A56" s="162">
        <v>7</v>
      </c>
      <c r="B56" s="76" t="s">
        <v>27</v>
      </c>
      <c r="C56" s="15">
        <v>767</v>
      </c>
      <c r="D56" s="14"/>
      <c r="F56" s="11"/>
      <c r="G56" s="162">
        <v>7</v>
      </c>
      <c r="H56" s="76" t="s">
        <v>21</v>
      </c>
      <c r="I56" s="161">
        <v>98</v>
      </c>
      <c r="J56" s="14"/>
      <c r="K56" s="14"/>
      <c r="L56" s="14"/>
      <c r="M56" s="162">
        <v>7</v>
      </c>
      <c r="N56" s="76" t="s">
        <v>27</v>
      </c>
      <c r="O56" s="297">
        <v>48958</v>
      </c>
      <c r="P56" s="298"/>
      <c r="Q56" s="11"/>
      <c r="R56" s="14"/>
      <c r="S56" s="4"/>
      <c r="T56" s="11"/>
      <c r="U56" s="14"/>
      <c r="W56" s="11"/>
      <c r="Y56" s="11"/>
      <c r="Z56" s="11"/>
    </row>
    <row r="57" spans="1:26" ht="22.2" customHeight="1" x14ac:dyDescent="0.2">
      <c r="A57" s="162">
        <v>8</v>
      </c>
      <c r="B57" s="76" t="s">
        <v>138</v>
      </c>
      <c r="C57" s="15">
        <v>720</v>
      </c>
      <c r="D57" s="14"/>
      <c r="F57" s="11"/>
      <c r="G57" s="163">
        <v>8</v>
      </c>
      <c r="H57" s="164" t="s">
        <v>16</v>
      </c>
      <c r="I57" s="165">
        <v>95</v>
      </c>
      <c r="J57" s="14"/>
      <c r="K57" s="14"/>
      <c r="L57" s="14"/>
      <c r="M57" s="162">
        <v>8</v>
      </c>
      <c r="N57" s="76" t="s">
        <v>49</v>
      </c>
      <c r="O57" s="297">
        <v>36782</v>
      </c>
      <c r="P57" s="298"/>
      <c r="Q57" s="11"/>
      <c r="R57" s="14"/>
      <c r="S57" s="4"/>
      <c r="T57" s="11"/>
      <c r="U57" s="14"/>
      <c r="W57" s="11"/>
      <c r="Y57" s="11"/>
      <c r="Z57" s="11"/>
    </row>
    <row r="58" spans="1:26" ht="22.2" customHeight="1" x14ac:dyDescent="0.2">
      <c r="A58" s="163">
        <v>9</v>
      </c>
      <c r="B58" s="164" t="s">
        <v>16</v>
      </c>
      <c r="C58" s="228">
        <v>690</v>
      </c>
      <c r="D58" s="14"/>
      <c r="F58" s="11"/>
      <c r="G58" s="162">
        <v>9</v>
      </c>
      <c r="H58" s="76" t="s">
        <v>138</v>
      </c>
      <c r="I58" s="161">
        <v>91</v>
      </c>
      <c r="J58" s="14"/>
      <c r="K58" s="14"/>
      <c r="L58" s="14"/>
      <c r="M58" s="162">
        <v>9</v>
      </c>
      <c r="N58" s="76" t="s">
        <v>21</v>
      </c>
      <c r="O58" s="297">
        <v>34334</v>
      </c>
      <c r="P58" s="298"/>
      <c r="Q58" s="11"/>
      <c r="R58" s="14"/>
      <c r="S58" s="4"/>
      <c r="T58" s="11"/>
      <c r="U58" s="14"/>
      <c r="W58" s="11"/>
      <c r="Y58" s="11"/>
      <c r="Z58" s="11"/>
    </row>
    <row r="59" spans="1:26" ht="22.2" customHeight="1" x14ac:dyDescent="0.2">
      <c r="A59" s="162">
        <v>10</v>
      </c>
      <c r="B59" s="76" t="s">
        <v>59</v>
      </c>
      <c r="C59" s="15">
        <v>599</v>
      </c>
      <c r="D59" s="14"/>
      <c r="F59" s="11"/>
      <c r="G59" s="162">
        <v>10</v>
      </c>
      <c r="H59" s="76" t="s">
        <v>17</v>
      </c>
      <c r="I59" s="161">
        <v>78</v>
      </c>
      <c r="J59" s="14"/>
      <c r="K59" s="14"/>
      <c r="L59" s="14"/>
      <c r="M59" s="162">
        <v>10</v>
      </c>
      <c r="N59" s="76" t="s">
        <v>18</v>
      </c>
      <c r="O59" s="297">
        <v>28146</v>
      </c>
      <c r="P59" s="298"/>
      <c r="Q59" s="11"/>
      <c r="R59" s="14"/>
      <c r="S59" s="4"/>
      <c r="T59" s="11"/>
      <c r="U59" s="14"/>
      <c r="W59" s="11"/>
      <c r="Y59" s="11"/>
      <c r="Z59" s="11"/>
    </row>
    <row r="60" spans="1:26" ht="22.2" customHeight="1" x14ac:dyDescent="0.2">
      <c r="A60" s="162">
        <v>11</v>
      </c>
      <c r="B60" s="76" t="s">
        <v>50</v>
      </c>
      <c r="C60" s="15">
        <v>576</v>
      </c>
      <c r="D60" s="14"/>
      <c r="F60" s="11"/>
      <c r="G60" s="162">
        <v>11</v>
      </c>
      <c r="H60" s="76" t="s">
        <v>50</v>
      </c>
      <c r="I60" s="161">
        <v>69</v>
      </c>
      <c r="J60" s="14"/>
      <c r="K60" s="14"/>
      <c r="L60" s="14"/>
      <c r="M60" s="162">
        <v>11</v>
      </c>
      <c r="N60" s="76" t="s">
        <v>50</v>
      </c>
      <c r="O60" s="297">
        <v>27066</v>
      </c>
      <c r="P60" s="298"/>
      <c r="Q60" s="11"/>
      <c r="R60" s="14"/>
      <c r="S60" s="4"/>
      <c r="T60" s="11"/>
      <c r="U60" s="14"/>
      <c r="W60" s="11"/>
      <c r="Y60" s="11"/>
      <c r="Z60" s="11"/>
    </row>
    <row r="61" spans="1:26" ht="22.2" customHeight="1" x14ac:dyDescent="0.2">
      <c r="A61" s="162">
        <v>12</v>
      </c>
      <c r="B61" s="76" t="s">
        <v>17</v>
      </c>
      <c r="C61" s="15">
        <v>570</v>
      </c>
      <c r="D61" s="14"/>
      <c r="F61" s="11"/>
      <c r="G61" s="162">
        <v>12</v>
      </c>
      <c r="H61" s="76" t="s">
        <v>121</v>
      </c>
      <c r="I61" s="161">
        <v>69</v>
      </c>
      <c r="J61" s="14"/>
      <c r="K61" s="14"/>
      <c r="L61" s="14"/>
      <c r="M61" s="162">
        <v>12</v>
      </c>
      <c r="N61" s="76" t="s">
        <v>17</v>
      </c>
      <c r="O61" s="297">
        <v>22380</v>
      </c>
      <c r="P61" s="298"/>
      <c r="Q61" s="11"/>
      <c r="R61" s="14"/>
      <c r="S61" s="4"/>
      <c r="T61" s="11"/>
      <c r="U61" s="14"/>
      <c r="W61" s="11"/>
      <c r="Y61" s="11"/>
      <c r="Z61" s="11"/>
    </row>
    <row r="62" spans="1:26" ht="22.2" customHeight="1" x14ac:dyDescent="0.2">
      <c r="A62" s="162">
        <v>13</v>
      </c>
      <c r="B62" s="76" t="s">
        <v>36</v>
      </c>
      <c r="C62" s="15">
        <v>550</v>
      </c>
      <c r="D62" s="14"/>
      <c r="F62" s="11"/>
      <c r="G62" s="162">
        <v>13</v>
      </c>
      <c r="H62" s="76" t="s">
        <v>59</v>
      </c>
      <c r="I62" s="161">
        <v>64</v>
      </c>
      <c r="J62" s="14"/>
      <c r="K62" s="14"/>
      <c r="L62" s="14"/>
      <c r="M62" s="162">
        <v>13</v>
      </c>
      <c r="N62" s="76" t="s">
        <v>59</v>
      </c>
      <c r="O62" s="297">
        <v>21139</v>
      </c>
      <c r="P62" s="298"/>
      <c r="Q62" s="11"/>
      <c r="R62" s="14"/>
      <c r="S62" s="4"/>
      <c r="T62" s="11"/>
      <c r="U62" s="14"/>
      <c r="W62" s="11"/>
      <c r="Y62" s="11"/>
      <c r="Z62" s="11"/>
    </row>
    <row r="63" spans="1:26" ht="22.2" customHeight="1" x14ac:dyDescent="0.2">
      <c r="A63" s="162">
        <v>14</v>
      </c>
      <c r="B63" s="76" t="s">
        <v>18</v>
      </c>
      <c r="C63" s="15">
        <v>493</v>
      </c>
      <c r="D63" s="14"/>
      <c r="F63" s="11"/>
      <c r="G63" s="162">
        <v>14</v>
      </c>
      <c r="H63" s="76" t="s">
        <v>52</v>
      </c>
      <c r="I63" s="161">
        <v>59</v>
      </c>
      <c r="J63" s="14"/>
      <c r="K63" s="14"/>
      <c r="L63" s="14"/>
      <c r="M63" s="162">
        <v>14</v>
      </c>
      <c r="N63" s="76" t="s">
        <v>53</v>
      </c>
      <c r="O63" s="297">
        <v>18239</v>
      </c>
      <c r="P63" s="298"/>
      <c r="Q63" s="11"/>
      <c r="R63" s="14"/>
      <c r="S63" s="4"/>
      <c r="T63" s="11"/>
      <c r="U63" s="14"/>
      <c r="W63" s="11"/>
      <c r="Y63" s="11"/>
      <c r="Z63" s="11"/>
    </row>
    <row r="64" spans="1:26" ht="22.2" customHeight="1" x14ac:dyDescent="0.2">
      <c r="A64" s="162">
        <v>15</v>
      </c>
      <c r="B64" s="76" t="s">
        <v>52</v>
      </c>
      <c r="C64" s="15">
        <v>488</v>
      </c>
      <c r="D64" s="14"/>
      <c r="F64" s="11"/>
      <c r="G64" s="162">
        <v>15</v>
      </c>
      <c r="H64" s="76" t="s">
        <v>18</v>
      </c>
      <c r="I64" s="161">
        <v>58</v>
      </c>
      <c r="J64" s="14"/>
      <c r="K64" s="14"/>
      <c r="L64" s="14"/>
      <c r="M64" s="162">
        <v>15</v>
      </c>
      <c r="N64" s="76" t="s">
        <v>121</v>
      </c>
      <c r="O64" s="297">
        <v>18036</v>
      </c>
      <c r="P64" s="298"/>
      <c r="Q64" s="11"/>
      <c r="R64" s="14"/>
      <c r="S64" s="4"/>
      <c r="T64" s="11"/>
      <c r="U64" s="14"/>
      <c r="W64" s="11"/>
      <c r="Y64" s="11"/>
      <c r="Z64" s="11"/>
    </row>
    <row r="65" spans="1:26" ht="22.2" customHeight="1" x14ac:dyDescent="0.2">
      <c r="A65" s="162">
        <v>16</v>
      </c>
      <c r="B65" s="76" t="s">
        <v>53</v>
      </c>
      <c r="C65" s="15">
        <v>385</v>
      </c>
      <c r="D65" s="14"/>
      <c r="F65" s="11"/>
      <c r="G65" s="162">
        <v>16</v>
      </c>
      <c r="H65" s="76" t="s">
        <v>53</v>
      </c>
      <c r="I65" s="161">
        <v>41</v>
      </c>
      <c r="J65" s="14"/>
      <c r="K65" s="14"/>
      <c r="L65" s="14"/>
      <c r="M65" s="162">
        <v>16</v>
      </c>
      <c r="N65" s="76" t="s">
        <v>19</v>
      </c>
      <c r="O65" s="297">
        <v>15171</v>
      </c>
      <c r="P65" s="298"/>
      <c r="Q65" s="11"/>
      <c r="R65" s="14"/>
      <c r="S65" s="4"/>
      <c r="T65" s="11"/>
      <c r="U65" s="14"/>
      <c r="W65" s="11"/>
      <c r="Y65" s="11"/>
      <c r="Z65" s="11"/>
    </row>
    <row r="66" spans="1:26" ht="22.2" customHeight="1" x14ac:dyDescent="0.2">
      <c r="A66" s="162">
        <v>17</v>
      </c>
      <c r="B66" s="76" t="s">
        <v>51</v>
      </c>
      <c r="C66" s="15">
        <v>363</v>
      </c>
      <c r="D66" s="14"/>
      <c r="F66" s="11"/>
      <c r="G66" s="162">
        <v>17</v>
      </c>
      <c r="H66" s="76" t="s">
        <v>51</v>
      </c>
      <c r="I66" s="161">
        <v>40</v>
      </c>
      <c r="J66" s="14"/>
      <c r="K66" s="14"/>
      <c r="L66" s="14"/>
      <c r="M66" s="162">
        <v>17</v>
      </c>
      <c r="N66" s="76" t="s">
        <v>52</v>
      </c>
      <c r="O66" s="297">
        <v>13566</v>
      </c>
      <c r="P66" s="298"/>
      <c r="Q66" s="11"/>
      <c r="R66" s="14"/>
      <c r="S66" s="4"/>
      <c r="T66" s="11"/>
      <c r="U66" s="14"/>
      <c r="W66" s="11"/>
      <c r="Y66" s="11"/>
      <c r="Z66" s="11"/>
    </row>
    <row r="67" spans="1:26" ht="22.2" customHeight="1" x14ac:dyDescent="0.2">
      <c r="A67" s="162">
        <v>18</v>
      </c>
      <c r="B67" s="76" t="s">
        <v>19</v>
      </c>
      <c r="C67" s="15">
        <v>312</v>
      </c>
      <c r="D67" s="14"/>
      <c r="F67" s="11"/>
      <c r="G67" s="162">
        <v>18</v>
      </c>
      <c r="H67" s="76" t="s">
        <v>54</v>
      </c>
      <c r="I67" s="161">
        <v>35</v>
      </c>
      <c r="J67" s="14"/>
      <c r="K67" s="14"/>
      <c r="L67" s="14"/>
      <c r="M67" s="162">
        <v>18</v>
      </c>
      <c r="N67" s="76" t="s">
        <v>51</v>
      </c>
      <c r="O67" s="297">
        <v>9080</v>
      </c>
      <c r="P67" s="298"/>
      <c r="Q67" s="11"/>
      <c r="R67" s="14"/>
      <c r="S67" s="4"/>
      <c r="T67" s="11"/>
      <c r="U67" s="14"/>
      <c r="W67" s="11"/>
      <c r="Y67" s="11"/>
      <c r="Z67" s="11"/>
    </row>
    <row r="68" spans="1:26" ht="22.2" customHeight="1" x14ac:dyDescent="0.2">
      <c r="A68" s="162">
        <v>19</v>
      </c>
      <c r="B68" s="76" t="s">
        <v>54</v>
      </c>
      <c r="C68" s="161">
        <v>301</v>
      </c>
      <c r="D68" s="14"/>
      <c r="F68" s="11"/>
      <c r="G68" s="162">
        <v>19</v>
      </c>
      <c r="H68" s="76" t="s">
        <v>19</v>
      </c>
      <c r="I68" s="161">
        <v>32</v>
      </c>
      <c r="J68" s="14"/>
      <c r="K68" s="14"/>
      <c r="L68" s="14"/>
      <c r="M68" s="162">
        <v>19</v>
      </c>
      <c r="N68" s="76" t="s">
        <v>54</v>
      </c>
      <c r="O68" s="297">
        <v>6278</v>
      </c>
      <c r="P68" s="298"/>
      <c r="Q68" s="11"/>
      <c r="R68" s="14"/>
      <c r="S68" s="4"/>
      <c r="T68" s="11"/>
      <c r="U68" s="14"/>
      <c r="W68" s="11"/>
      <c r="Y68" s="11"/>
      <c r="Z68" s="11"/>
    </row>
    <row r="69" spans="1:26" ht="22.2" customHeight="1" x14ac:dyDescent="0.2">
      <c r="A69" s="24"/>
      <c r="B69" s="4"/>
      <c r="C69" s="4"/>
      <c r="D69" s="6"/>
      <c r="E69" s="4"/>
    </row>
  </sheetData>
  <mergeCells count="30">
    <mergeCell ref="A1:R1"/>
    <mergeCell ref="A3:E3"/>
    <mergeCell ref="G3:K3"/>
    <mergeCell ref="M3:R3"/>
    <mergeCell ref="A25:E25"/>
    <mergeCell ref="G25:K25"/>
    <mergeCell ref="M25:R25"/>
    <mergeCell ref="A48:C48"/>
    <mergeCell ref="G48:I48"/>
    <mergeCell ref="M48:O48"/>
    <mergeCell ref="O53:P53"/>
    <mergeCell ref="O49:P49"/>
    <mergeCell ref="O50:P50"/>
    <mergeCell ref="O51:P51"/>
    <mergeCell ref="O52:P52"/>
    <mergeCell ref="O68:P68"/>
    <mergeCell ref="O64:P64"/>
    <mergeCell ref="O59:P59"/>
    <mergeCell ref="O66:P66"/>
    <mergeCell ref="O63:P63"/>
    <mergeCell ref="O67:P67"/>
    <mergeCell ref="O65:P65"/>
    <mergeCell ref="O61:P61"/>
    <mergeCell ref="O60:P60"/>
    <mergeCell ref="O62:P62"/>
    <mergeCell ref="O58:P58"/>
    <mergeCell ref="O54:P54"/>
    <mergeCell ref="O55:P55"/>
    <mergeCell ref="O57:P57"/>
    <mergeCell ref="O56:P5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8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</vt:lpstr>
      <vt:lpstr>団体別　記入用</vt:lpstr>
      <vt:lpstr>成績（本部用）</vt:lpstr>
      <vt:lpstr>総合成績（男子・女子）</vt:lpstr>
      <vt:lpstr>'成績（本部用）'!Print_Area</vt:lpstr>
      <vt:lpstr>'総合成績（男子・女子）'!Print_Area</vt:lpstr>
      <vt:lpstr>'団体別　記入用'!Print_Area</vt:lpstr>
      <vt:lpstr>選手数一覧</vt:lpstr>
    </vt:vector>
  </TitlesOfParts>
  <Company>社団法人七尾市体育協会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浩</dc:creator>
  <cp:lastModifiedBy>社団法人七尾市体育協会1</cp:lastModifiedBy>
  <cp:lastPrinted>2013-09-09T06:50:10Z</cp:lastPrinted>
  <dcterms:created xsi:type="dcterms:W3CDTF">2002-07-24T01:22:08Z</dcterms:created>
  <dcterms:modified xsi:type="dcterms:W3CDTF">2013-09-09T06:51:02Z</dcterms:modified>
</cp:coreProperties>
</file>