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28" windowWidth="11472" windowHeight="6336" firstSheet="1" activeTab="1"/>
  </bookViews>
  <sheets>
    <sheet name="成績発表用" sheetId="8" r:id="rId1"/>
    <sheet name="成績（男子・女子）" sheetId="1" r:id="rId2"/>
    <sheet name="総合成績（男子・女子）" sheetId="4" r:id="rId3"/>
    <sheet name="スポーツ振興賞（男女総合）" sheetId="7" r:id="rId4"/>
    <sheet name="報奨金" sheetId="5" r:id="rId5"/>
  </sheets>
  <definedNames>
    <definedName name="_xlnm.Print_Area" localSheetId="3">'スポーツ振興賞（男女総合）'!$A$1:$E$26</definedName>
    <definedName name="_xlnm.Print_Area" localSheetId="1">'成績（男子・女子）'!$A$1:$K$61</definedName>
    <definedName name="_xlnm.Print_Area" localSheetId="2">'総合成績（男子・女子）'!$A$1:$AD$24</definedName>
    <definedName name="_xlnm.Print_Titles" localSheetId="0">成績発表用!$1:$2</definedName>
  </definedNames>
  <calcPr calcId="145621" fullCalcOnLoad="1"/>
</workbook>
</file>

<file path=xl/calcChain.xml><?xml version="1.0" encoding="utf-8"?>
<calcChain xmlns="http://schemas.openxmlformats.org/spreadsheetml/2006/main">
  <c r="J64" i="1" l="1"/>
  <c r="D64" i="1"/>
  <c r="H64" i="1"/>
  <c r="B64" i="1"/>
  <c r="G50" i="1"/>
  <c r="G36" i="1"/>
  <c r="G32" i="1"/>
  <c r="G29" i="1"/>
  <c r="G26" i="1"/>
  <c r="G19" i="1"/>
  <c r="G16" i="1"/>
  <c r="G14" i="1"/>
  <c r="G9" i="1"/>
  <c r="G6" i="1"/>
  <c r="G4" i="1"/>
  <c r="A50" i="1"/>
  <c r="A36" i="1"/>
  <c r="A32" i="1"/>
  <c r="A29" i="1"/>
  <c r="A26" i="1"/>
  <c r="A19" i="1"/>
  <c r="A16" i="1"/>
  <c r="A14" i="1"/>
  <c r="A9" i="1"/>
  <c r="A6" i="1"/>
  <c r="A4" i="1"/>
  <c r="I60" i="1"/>
  <c r="K61" i="1"/>
  <c r="K60" i="1"/>
  <c r="M15" i="5"/>
  <c r="J15" i="5"/>
  <c r="M16" i="5"/>
  <c r="M17" i="5"/>
  <c r="G15" i="5"/>
  <c r="D15" i="5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G16" i="5"/>
  <c r="C60" i="1"/>
  <c r="E60" i="1"/>
  <c r="E61" i="1"/>
</calcChain>
</file>

<file path=xl/sharedStrings.xml><?xml version="1.0" encoding="utf-8"?>
<sst xmlns="http://schemas.openxmlformats.org/spreadsheetml/2006/main" count="567" uniqueCount="172">
  <si>
    <t>優勝</t>
    <rPh sb="0" eb="2">
      <t>ユウショウ</t>
    </rPh>
    <phoneticPr fontId="4"/>
  </si>
  <si>
    <t>２位</t>
    <rPh sb="1" eb="2">
      <t>イ</t>
    </rPh>
    <phoneticPr fontId="4"/>
  </si>
  <si>
    <t>３位</t>
    <rPh sb="1" eb="2">
      <t>イ</t>
    </rPh>
    <phoneticPr fontId="4"/>
  </si>
  <si>
    <t>４位</t>
    <rPh sb="1" eb="2">
      <t>イ</t>
    </rPh>
    <phoneticPr fontId="4"/>
  </si>
  <si>
    <t>出場</t>
    <rPh sb="0" eb="2">
      <t>シュツジョウ</t>
    </rPh>
    <phoneticPr fontId="4"/>
  </si>
  <si>
    <t>点数</t>
    <rPh sb="0" eb="2">
      <t>テンスウ</t>
    </rPh>
    <phoneticPr fontId="4"/>
  </si>
  <si>
    <t>卓球</t>
    <rPh sb="0" eb="2">
      <t>タッキュウ</t>
    </rPh>
    <phoneticPr fontId="4"/>
  </si>
  <si>
    <t>相撲</t>
    <rPh sb="0" eb="2">
      <t>スモウ</t>
    </rPh>
    <phoneticPr fontId="4"/>
  </si>
  <si>
    <t>剣道</t>
    <rPh sb="0" eb="2">
      <t>ケンドウ</t>
    </rPh>
    <phoneticPr fontId="4"/>
  </si>
  <si>
    <t>合計</t>
    <rPh sb="0" eb="2">
      <t>ゴウケイ</t>
    </rPh>
    <phoneticPr fontId="4"/>
  </si>
  <si>
    <t>男子計</t>
    <rPh sb="0" eb="2">
      <t>ダンシ</t>
    </rPh>
    <rPh sb="2" eb="3">
      <t>ケイ</t>
    </rPh>
    <phoneticPr fontId="4"/>
  </si>
  <si>
    <t>女子計</t>
    <rPh sb="0" eb="2">
      <t>ジョシ</t>
    </rPh>
    <rPh sb="2" eb="3">
      <t>ケイ</t>
    </rPh>
    <phoneticPr fontId="4"/>
  </si>
  <si>
    <t>１位</t>
    <rPh sb="1" eb="2">
      <t>イ</t>
    </rPh>
    <phoneticPr fontId="4"/>
  </si>
  <si>
    <t>５位</t>
    <rPh sb="1" eb="2">
      <t>イ</t>
    </rPh>
    <phoneticPr fontId="4"/>
  </si>
  <si>
    <t>６位</t>
    <rPh sb="1" eb="2">
      <t>イ</t>
    </rPh>
    <phoneticPr fontId="4"/>
  </si>
  <si>
    <t>７位</t>
    <rPh sb="1" eb="2">
      <t>イ</t>
    </rPh>
    <phoneticPr fontId="4"/>
  </si>
  <si>
    <t>８位</t>
    <rPh sb="1" eb="2">
      <t>イ</t>
    </rPh>
    <phoneticPr fontId="4"/>
  </si>
  <si>
    <t>小松市</t>
    <rPh sb="0" eb="3">
      <t>コマツシ</t>
    </rPh>
    <phoneticPr fontId="4"/>
  </si>
  <si>
    <t>加賀市</t>
    <rPh sb="0" eb="3">
      <t>カガシ</t>
    </rPh>
    <phoneticPr fontId="4"/>
  </si>
  <si>
    <t>七尾市</t>
    <rPh sb="0" eb="3">
      <t>ナナオシ</t>
    </rPh>
    <phoneticPr fontId="4"/>
  </si>
  <si>
    <t>羽咋市</t>
    <rPh sb="0" eb="3">
      <t>ハクイシ</t>
    </rPh>
    <phoneticPr fontId="4"/>
  </si>
  <si>
    <t>輪島市</t>
    <rPh sb="0" eb="3">
      <t>ワジマシ</t>
    </rPh>
    <phoneticPr fontId="4"/>
  </si>
  <si>
    <t>珠洲市</t>
    <rPh sb="0" eb="3">
      <t>スズシ</t>
    </rPh>
    <phoneticPr fontId="4"/>
  </si>
  <si>
    <t>金沢市</t>
    <rPh sb="0" eb="3">
      <t>カナザワシ</t>
    </rPh>
    <phoneticPr fontId="4"/>
  </si>
  <si>
    <t>野球</t>
    <rPh sb="0" eb="2">
      <t>ヤキュウ</t>
    </rPh>
    <phoneticPr fontId="4"/>
  </si>
  <si>
    <t>かほく市</t>
    <rPh sb="3" eb="4">
      <t>シ</t>
    </rPh>
    <phoneticPr fontId="4"/>
  </si>
  <si>
    <t>９位</t>
    <rPh sb="1" eb="2">
      <t>イ</t>
    </rPh>
    <phoneticPr fontId="4"/>
  </si>
  <si>
    <t>人口</t>
    <rPh sb="0" eb="2">
      <t>ジンコウ</t>
    </rPh>
    <phoneticPr fontId="4"/>
  </si>
  <si>
    <t>ベスト８</t>
    <phoneticPr fontId="4"/>
  </si>
  <si>
    <t>バレーボール</t>
    <phoneticPr fontId="4"/>
  </si>
  <si>
    <t>ボウリング</t>
    <phoneticPr fontId="4"/>
  </si>
  <si>
    <t>一般の部</t>
    <rPh sb="0" eb="2">
      <t>イッパン</t>
    </rPh>
    <rPh sb="3" eb="4">
      <t>ブ</t>
    </rPh>
    <phoneticPr fontId="4"/>
  </si>
  <si>
    <t>壮年の部</t>
    <rPh sb="0" eb="2">
      <t>ソウネン</t>
    </rPh>
    <rPh sb="3" eb="4">
      <t>ブ</t>
    </rPh>
    <phoneticPr fontId="4"/>
  </si>
  <si>
    <t>男子総合</t>
    <rPh sb="0" eb="2">
      <t>ダンシ</t>
    </rPh>
    <rPh sb="2" eb="4">
      <t>ソウゴウ</t>
    </rPh>
    <phoneticPr fontId="4"/>
  </si>
  <si>
    <t>白山市</t>
    <rPh sb="0" eb="2">
      <t>ハクサン</t>
    </rPh>
    <rPh sb="2" eb="3">
      <t>シ</t>
    </rPh>
    <phoneticPr fontId="4"/>
  </si>
  <si>
    <t>能美市</t>
    <rPh sb="0" eb="2">
      <t>ノミ</t>
    </rPh>
    <rPh sb="2" eb="3">
      <t>シ</t>
    </rPh>
    <phoneticPr fontId="4"/>
  </si>
  <si>
    <t>野々市町</t>
  </si>
  <si>
    <t>１０位</t>
    <rPh sb="2" eb="3">
      <t>イ</t>
    </rPh>
    <phoneticPr fontId="4"/>
  </si>
  <si>
    <t>１１位</t>
    <rPh sb="2" eb="3">
      <t>イ</t>
    </rPh>
    <phoneticPr fontId="4"/>
  </si>
  <si>
    <t>１２位</t>
    <rPh sb="2" eb="3">
      <t>イ</t>
    </rPh>
    <phoneticPr fontId="4"/>
  </si>
  <si>
    <t>１３位</t>
    <rPh sb="2" eb="3">
      <t>イ</t>
    </rPh>
    <phoneticPr fontId="4"/>
  </si>
  <si>
    <t>１４位</t>
    <rPh sb="2" eb="3">
      <t>イ</t>
    </rPh>
    <phoneticPr fontId="4"/>
  </si>
  <si>
    <t>１５位</t>
    <rPh sb="2" eb="3">
      <t>イ</t>
    </rPh>
    <phoneticPr fontId="4"/>
  </si>
  <si>
    <t>１６位</t>
    <rPh sb="2" eb="3">
      <t>イ</t>
    </rPh>
    <phoneticPr fontId="4"/>
  </si>
  <si>
    <t>１７位</t>
    <rPh sb="2" eb="3">
      <t>イ</t>
    </rPh>
    <phoneticPr fontId="4"/>
  </si>
  <si>
    <t>中能登町</t>
    <rPh sb="0" eb="1">
      <t>ナカ</t>
    </rPh>
    <rPh sb="1" eb="3">
      <t>ノト</t>
    </rPh>
    <rPh sb="3" eb="4">
      <t>マチ</t>
    </rPh>
    <phoneticPr fontId="4"/>
  </si>
  <si>
    <t>１８位</t>
    <rPh sb="2" eb="3">
      <t>イ</t>
    </rPh>
    <phoneticPr fontId="4"/>
  </si>
  <si>
    <t>１９位</t>
    <rPh sb="2" eb="3">
      <t>イ</t>
    </rPh>
    <phoneticPr fontId="4"/>
  </si>
  <si>
    <t>金沢市</t>
    <rPh sb="0" eb="3">
      <t>カナザワシ</t>
    </rPh>
    <phoneticPr fontId="2"/>
  </si>
  <si>
    <t>七尾市</t>
    <rPh sb="0" eb="3">
      <t>ナナオシ</t>
    </rPh>
    <phoneticPr fontId="2"/>
  </si>
  <si>
    <t>小松市</t>
    <rPh sb="0" eb="3">
      <t>コマツシ</t>
    </rPh>
    <phoneticPr fontId="2"/>
  </si>
  <si>
    <t>輪島市</t>
    <rPh sb="0" eb="3">
      <t>ワジマシ</t>
    </rPh>
    <phoneticPr fontId="2"/>
  </si>
  <si>
    <t>珠洲市</t>
    <rPh sb="0" eb="3">
      <t>スズシ</t>
    </rPh>
    <phoneticPr fontId="2"/>
  </si>
  <si>
    <t>加賀市</t>
    <rPh sb="0" eb="3">
      <t>カガシ</t>
    </rPh>
    <phoneticPr fontId="2"/>
  </si>
  <si>
    <t>羽咋市</t>
    <rPh sb="0" eb="3">
      <t>ハクイシ</t>
    </rPh>
    <phoneticPr fontId="2"/>
  </si>
  <si>
    <t>かほく市</t>
    <rPh sb="3" eb="4">
      <t>シ</t>
    </rPh>
    <phoneticPr fontId="2"/>
  </si>
  <si>
    <t>白山市</t>
    <rPh sb="0" eb="2">
      <t>ハクサン</t>
    </rPh>
    <rPh sb="2" eb="3">
      <t>シ</t>
    </rPh>
    <phoneticPr fontId="2"/>
  </si>
  <si>
    <t>能美市</t>
    <rPh sb="0" eb="2">
      <t>ノミ</t>
    </rPh>
    <rPh sb="2" eb="3">
      <t>シ</t>
    </rPh>
    <phoneticPr fontId="2"/>
  </si>
  <si>
    <t>宝達志水町</t>
    <rPh sb="0" eb="2">
      <t>ホウダツ</t>
    </rPh>
    <rPh sb="2" eb="4">
      <t>シミズ</t>
    </rPh>
    <rPh sb="4" eb="5">
      <t>マチ</t>
    </rPh>
    <phoneticPr fontId="2"/>
  </si>
  <si>
    <t>宝達志水町</t>
    <rPh sb="0" eb="2">
      <t>ホウダツ</t>
    </rPh>
    <rPh sb="2" eb="4">
      <t>シミズ</t>
    </rPh>
    <rPh sb="4" eb="5">
      <t>マチ</t>
    </rPh>
    <phoneticPr fontId="4"/>
  </si>
  <si>
    <t>中能登町</t>
    <rPh sb="0" eb="1">
      <t>ナカ</t>
    </rPh>
    <rPh sb="1" eb="3">
      <t>ノト</t>
    </rPh>
    <rPh sb="3" eb="4">
      <t>マチ</t>
    </rPh>
    <phoneticPr fontId="2"/>
  </si>
  <si>
    <t>能登町</t>
    <rPh sb="0" eb="2">
      <t>ノト</t>
    </rPh>
    <rPh sb="2" eb="3">
      <t>マチ</t>
    </rPh>
    <phoneticPr fontId="2"/>
  </si>
  <si>
    <t>女子総合</t>
    <rPh sb="0" eb="2">
      <t>ジョシ</t>
    </rPh>
    <rPh sb="2" eb="4">
      <t>ソウゴウ</t>
    </rPh>
    <phoneticPr fontId="4"/>
  </si>
  <si>
    <t>得点/人口
×1000</t>
    <rPh sb="0" eb="2">
      <t>トクテン</t>
    </rPh>
    <rPh sb="3" eb="5">
      <t>ジンコウ</t>
    </rPh>
    <phoneticPr fontId="4"/>
  </si>
  <si>
    <t>振興賞</t>
    <rPh sb="0" eb="2">
      <t>シンコウ</t>
    </rPh>
    <rPh sb="2" eb="3">
      <t>ショウ</t>
    </rPh>
    <phoneticPr fontId="4"/>
  </si>
  <si>
    <t>総合男女
合計</t>
    <rPh sb="0" eb="2">
      <t>ソウゴウ</t>
    </rPh>
    <rPh sb="2" eb="4">
      <t>ダンジョ</t>
    </rPh>
    <rPh sb="5" eb="7">
      <t>ゴウケイ</t>
    </rPh>
    <phoneticPr fontId="4"/>
  </si>
  <si>
    <t>スキー</t>
    <phoneticPr fontId="4"/>
  </si>
  <si>
    <t>陸上</t>
    <rPh sb="0" eb="2">
      <t>リクジョウ</t>
    </rPh>
    <phoneticPr fontId="4"/>
  </si>
  <si>
    <t>水泳</t>
    <rPh sb="0" eb="2">
      <t>スイエイ</t>
    </rPh>
    <phoneticPr fontId="4"/>
  </si>
  <si>
    <t>ソフトテニス</t>
    <phoneticPr fontId="4"/>
  </si>
  <si>
    <t>テニス</t>
    <phoneticPr fontId="4"/>
  </si>
  <si>
    <t>バスケットボール</t>
    <phoneticPr fontId="4"/>
  </si>
  <si>
    <t>体操</t>
    <rPh sb="0" eb="2">
      <t>タイソウ</t>
    </rPh>
    <phoneticPr fontId="4"/>
  </si>
  <si>
    <t>柔道</t>
    <rPh sb="0" eb="2">
      <t>ジュウドウ</t>
    </rPh>
    <phoneticPr fontId="4"/>
  </si>
  <si>
    <t>弓道</t>
    <rPh sb="0" eb="2">
      <t>キュウドウ</t>
    </rPh>
    <phoneticPr fontId="4"/>
  </si>
  <si>
    <t>バドミントン</t>
    <phoneticPr fontId="4"/>
  </si>
  <si>
    <t>ソフトボール</t>
    <phoneticPr fontId="4"/>
  </si>
  <si>
    <t>ハンドボール</t>
    <phoneticPr fontId="4"/>
  </si>
  <si>
    <t>ラグビーフットボール</t>
    <phoneticPr fontId="4"/>
  </si>
  <si>
    <t>サッカー</t>
    <phoneticPr fontId="4"/>
  </si>
  <si>
    <t>山岳</t>
    <rPh sb="0" eb="2">
      <t>サンガク</t>
    </rPh>
    <phoneticPr fontId="4"/>
  </si>
  <si>
    <t>セーリング</t>
    <phoneticPr fontId="4"/>
  </si>
  <si>
    <t>クレー射撃</t>
    <rPh sb="3" eb="5">
      <t>シャゲキ</t>
    </rPh>
    <phoneticPr fontId="4"/>
  </si>
  <si>
    <t>空手道</t>
    <rPh sb="0" eb="2">
      <t>カラテ</t>
    </rPh>
    <rPh sb="2" eb="3">
      <t>ドウ</t>
    </rPh>
    <phoneticPr fontId="4"/>
  </si>
  <si>
    <t>銃剣道</t>
    <rPh sb="0" eb="1">
      <t>ジュウ</t>
    </rPh>
    <rPh sb="1" eb="3">
      <t>ケンドウ</t>
    </rPh>
    <phoneticPr fontId="4"/>
  </si>
  <si>
    <t>トランポリン</t>
    <phoneticPr fontId="4"/>
  </si>
  <si>
    <t>少林寺拳法</t>
    <rPh sb="0" eb="3">
      <t>ショウリンジ</t>
    </rPh>
    <rPh sb="3" eb="5">
      <t>ケンポウ</t>
    </rPh>
    <phoneticPr fontId="4"/>
  </si>
  <si>
    <t>ゲートボール</t>
    <phoneticPr fontId="4"/>
  </si>
  <si>
    <t>グラウンドゴルフ</t>
    <phoneticPr fontId="4"/>
  </si>
  <si>
    <t>出場なし</t>
    <rPh sb="0" eb="2">
      <t>シュツジョウ</t>
    </rPh>
    <phoneticPr fontId="4"/>
  </si>
  <si>
    <t>ゴルフ</t>
    <phoneticPr fontId="4"/>
  </si>
  <si>
    <t>アーチェリー</t>
    <phoneticPr fontId="4"/>
  </si>
  <si>
    <t>綱引</t>
    <rPh sb="0" eb="2">
      <t>ツナヒ</t>
    </rPh>
    <phoneticPr fontId="4"/>
  </si>
  <si>
    <t>野々市町</t>
    <rPh sb="0" eb="4">
      <t>ノノイチマチ</t>
    </rPh>
    <phoneticPr fontId="4"/>
  </si>
  <si>
    <t>内灘町</t>
    <rPh sb="0" eb="3">
      <t>ウチナダマチ</t>
    </rPh>
    <phoneticPr fontId="2"/>
  </si>
  <si>
    <t>能登町</t>
    <rPh sb="0" eb="2">
      <t>ノト</t>
    </rPh>
    <rPh sb="2" eb="3">
      <t>チョウ</t>
    </rPh>
    <phoneticPr fontId="4"/>
  </si>
  <si>
    <t>穴水町</t>
    <rPh sb="0" eb="3">
      <t>アナミズマチ</t>
    </rPh>
    <phoneticPr fontId="2"/>
  </si>
  <si>
    <t>津幡町</t>
    <rPh sb="0" eb="3">
      <t>ツバタマチ</t>
    </rPh>
    <phoneticPr fontId="2"/>
  </si>
  <si>
    <t>津幡町</t>
    <rPh sb="0" eb="3">
      <t>ツバタマチ</t>
    </rPh>
    <phoneticPr fontId="4"/>
  </si>
  <si>
    <t>内灘町</t>
    <rPh sb="0" eb="3">
      <t>ウチナダマチ</t>
    </rPh>
    <phoneticPr fontId="4"/>
  </si>
  <si>
    <t>穴水町</t>
    <rPh sb="0" eb="3">
      <t>アナミズマチ</t>
    </rPh>
    <phoneticPr fontId="4"/>
  </si>
  <si>
    <t>野々市町</t>
    <rPh sb="0" eb="4">
      <t>ノノイチマチ</t>
    </rPh>
    <phoneticPr fontId="2"/>
  </si>
  <si>
    <t>宝達志水町</t>
    <rPh sb="0" eb="2">
      <t>ホウダツ</t>
    </rPh>
    <rPh sb="2" eb="5">
      <t>シミズチョウ</t>
    </rPh>
    <phoneticPr fontId="4"/>
  </si>
  <si>
    <t>志賀町</t>
    <rPh sb="0" eb="2">
      <t>シカ</t>
    </rPh>
    <rPh sb="2" eb="3">
      <t>マチ</t>
    </rPh>
    <phoneticPr fontId="2"/>
  </si>
  <si>
    <t>志賀町</t>
    <rPh sb="0" eb="2">
      <t>シカ</t>
    </rPh>
    <rPh sb="2" eb="3">
      <t>マチ</t>
    </rPh>
    <phoneticPr fontId="4"/>
  </si>
  <si>
    <t>金額</t>
    <rPh sb="0" eb="2">
      <t>キンガク</t>
    </rPh>
    <phoneticPr fontId="4"/>
  </si>
  <si>
    <t>総合計</t>
    <rPh sb="0" eb="1">
      <t>ソウ</t>
    </rPh>
    <rPh sb="1" eb="3">
      <t>ゴウケイ</t>
    </rPh>
    <phoneticPr fontId="4"/>
  </si>
  <si>
    <t>津幡町</t>
    <phoneticPr fontId="4"/>
  </si>
  <si>
    <t>志賀町</t>
    <phoneticPr fontId="2"/>
  </si>
  <si>
    <t>能登町</t>
    <rPh sb="0" eb="3">
      <t>ノトチョウ</t>
    </rPh>
    <phoneticPr fontId="2"/>
  </si>
  <si>
    <t>宝達志水町</t>
    <rPh sb="0" eb="2">
      <t>ホウダツ</t>
    </rPh>
    <rPh sb="2" eb="5">
      <t>シミズチョウ</t>
    </rPh>
    <phoneticPr fontId="2"/>
  </si>
  <si>
    <t>川北町</t>
    <phoneticPr fontId="4"/>
  </si>
  <si>
    <t>能登町</t>
    <rPh sb="0" eb="3">
      <t>ノトチョウ</t>
    </rPh>
    <phoneticPr fontId="4"/>
  </si>
  <si>
    <t>川北町</t>
    <rPh sb="0" eb="3">
      <t>カワキタマチ</t>
    </rPh>
    <phoneticPr fontId="4"/>
  </si>
  <si>
    <t>志賀町</t>
    <phoneticPr fontId="4"/>
  </si>
  <si>
    <t>川北町</t>
    <phoneticPr fontId="4"/>
  </si>
  <si>
    <t>津幡町</t>
    <phoneticPr fontId="4"/>
  </si>
  <si>
    <t>能登町</t>
    <rPh sb="0" eb="2">
      <t>ノト</t>
    </rPh>
    <rPh sb="2" eb="3">
      <t>マチ</t>
    </rPh>
    <phoneticPr fontId="4"/>
  </si>
  <si>
    <t>穴水町</t>
    <phoneticPr fontId="4"/>
  </si>
  <si>
    <t>一般　７位</t>
    <rPh sb="0" eb="2">
      <t>イッパン</t>
    </rPh>
    <rPh sb="4" eb="5">
      <t>イ</t>
    </rPh>
    <phoneticPr fontId="4"/>
  </si>
  <si>
    <t>男子　総合　９位</t>
    <rPh sb="0" eb="2">
      <t>ダンシ</t>
    </rPh>
    <rPh sb="3" eb="5">
      <t>ソウゴウ</t>
    </rPh>
    <rPh sb="7" eb="8">
      <t>イ</t>
    </rPh>
    <phoneticPr fontId="4"/>
  </si>
  <si>
    <t>壮年　９位</t>
    <rPh sb="0" eb="2">
      <t>ソウネン</t>
    </rPh>
    <rPh sb="4" eb="5">
      <t>イ</t>
    </rPh>
    <phoneticPr fontId="4"/>
  </si>
  <si>
    <t>太極拳</t>
    <rPh sb="0" eb="3">
      <t>タイキョクケン</t>
    </rPh>
    <phoneticPr fontId="4"/>
  </si>
  <si>
    <t>オリエンテーリング</t>
    <phoneticPr fontId="4"/>
  </si>
  <si>
    <t>パークゴルフ</t>
    <phoneticPr fontId="4"/>
  </si>
  <si>
    <t>※　人口一人あたりの獲得得点</t>
    <rPh sb="2" eb="4">
      <t>ジンコウ</t>
    </rPh>
    <rPh sb="4" eb="6">
      <t>ヒトリ</t>
    </rPh>
    <rPh sb="10" eb="12">
      <t>カクトク</t>
    </rPh>
    <rPh sb="12" eb="14">
      <t>トクテン</t>
    </rPh>
    <phoneticPr fontId="4"/>
  </si>
  <si>
    <t>　　スポーツ振興賞　＝　得点　÷　人口　×　1000</t>
    <rPh sb="6" eb="8">
      <t>シンコウ</t>
    </rPh>
    <rPh sb="8" eb="9">
      <t>ショウ</t>
    </rPh>
    <rPh sb="12" eb="14">
      <t>トクテン</t>
    </rPh>
    <rPh sb="17" eb="19">
      <t>ジンコウ</t>
    </rPh>
    <phoneticPr fontId="4"/>
  </si>
  <si>
    <t>１5位</t>
    <rPh sb="2" eb="3">
      <t>イ</t>
    </rPh>
    <phoneticPr fontId="4"/>
  </si>
  <si>
    <t>　スポーツ振興賞（男女総合）</t>
    <phoneticPr fontId="4"/>
  </si>
  <si>
    <t>【　特別賞　】</t>
    <rPh sb="2" eb="5">
      <t>トクベツショウ</t>
    </rPh>
    <phoneticPr fontId="4"/>
  </si>
  <si>
    <t>スキー（キケン）</t>
    <phoneticPr fontId="4"/>
  </si>
  <si>
    <t>準優勝</t>
    <rPh sb="0" eb="3">
      <t>ジュンユウショウ</t>
    </rPh>
    <phoneticPr fontId="4"/>
  </si>
  <si>
    <t>レスリング</t>
    <phoneticPr fontId="4"/>
  </si>
  <si>
    <t>ウェイトリフティング</t>
    <phoneticPr fontId="4"/>
  </si>
  <si>
    <t>壮年　１１位</t>
    <rPh sb="0" eb="2">
      <t>ソウネン</t>
    </rPh>
    <rPh sb="5" eb="6">
      <t>イ</t>
    </rPh>
    <phoneticPr fontId="4"/>
  </si>
  <si>
    <t>一般　１１位</t>
    <rPh sb="0" eb="2">
      <t>イッパン</t>
    </rPh>
    <rPh sb="5" eb="6">
      <t>イ</t>
    </rPh>
    <phoneticPr fontId="4"/>
  </si>
  <si>
    <t>なぎなた</t>
    <phoneticPr fontId="4"/>
  </si>
  <si>
    <t>マレットゴルフ</t>
    <phoneticPr fontId="4"/>
  </si>
  <si>
    <t>陸上（キケン）</t>
    <rPh sb="0" eb="2">
      <t>リクジョウ</t>
    </rPh>
    <phoneticPr fontId="4"/>
  </si>
  <si>
    <t>水泳（キケン）</t>
    <rPh sb="0" eb="2">
      <t>スイエイ</t>
    </rPh>
    <phoneticPr fontId="4"/>
  </si>
  <si>
    <t>第６０回石川県民体育大会　総合成績表（男子の部）</t>
    <rPh sb="0" eb="1">
      <t>ダイ</t>
    </rPh>
    <rPh sb="3" eb="4">
      <t>カイ</t>
    </rPh>
    <rPh sb="4" eb="8">
      <t>イシカワケンミン</t>
    </rPh>
    <rPh sb="8" eb="10">
      <t>タイイク</t>
    </rPh>
    <rPh sb="10" eb="12">
      <t>タイカイ</t>
    </rPh>
    <rPh sb="13" eb="15">
      <t>ソウゴウ</t>
    </rPh>
    <rPh sb="15" eb="17">
      <t>セイセキ</t>
    </rPh>
    <rPh sb="17" eb="18">
      <t>ヒョウ</t>
    </rPh>
    <rPh sb="19" eb="21">
      <t>ダンシ</t>
    </rPh>
    <rPh sb="22" eb="23">
      <t>ブ</t>
    </rPh>
    <phoneticPr fontId="4"/>
  </si>
  <si>
    <t>第６０回石川県民体育大会　総合成績表（女子の部）</t>
    <rPh sb="0" eb="1">
      <t>ダイ</t>
    </rPh>
    <rPh sb="3" eb="4">
      <t>カイ</t>
    </rPh>
    <rPh sb="4" eb="8">
      <t>イシカワケンミン</t>
    </rPh>
    <rPh sb="8" eb="10">
      <t>タイイク</t>
    </rPh>
    <rPh sb="10" eb="12">
      <t>タイカイ</t>
    </rPh>
    <rPh sb="13" eb="15">
      <t>ソウゴウ</t>
    </rPh>
    <rPh sb="15" eb="17">
      <t>セイセキ</t>
    </rPh>
    <rPh sb="17" eb="18">
      <t>ヒョウ</t>
    </rPh>
    <rPh sb="19" eb="21">
      <t>ジョシ</t>
    </rPh>
    <rPh sb="22" eb="23">
      <t>ブ</t>
    </rPh>
    <phoneticPr fontId="4"/>
  </si>
  <si>
    <t>羽咋市</t>
    <rPh sb="0" eb="2">
      <t>ハクイ</t>
    </rPh>
    <rPh sb="2" eb="3">
      <t>シ</t>
    </rPh>
    <phoneticPr fontId="4"/>
  </si>
  <si>
    <t>第６０回石川県民体育大会</t>
    <rPh sb="0" eb="1">
      <t>ダイ</t>
    </rPh>
    <rPh sb="3" eb="4">
      <t>カイ</t>
    </rPh>
    <rPh sb="4" eb="8">
      <t>イシカワケンミン</t>
    </rPh>
    <rPh sb="8" eb="10">
      <t>タイイク</t>
    </rPh>
    <rPh sb="10" eb="12">
      <t>タイカイ</t>
    </rPh>
    <phoneticPr fontId="4"/>
  </si>
  <si>
    <t>第６０回石川県民体育大会　七尾市選手団　報奨金一覧表</t>
    <rPh sb="0" eb="1">
      <t>ダイ</t>
    </rPh>
    <rPh sb="3" eb="4">
      <t>カイ</t>
    </rPh>
    <rPh sb="4" eb="6">
      <t>イシカワ</t>
    </rPh>
    <rPh sb="6" eb="7">
      <t>ケン</t>
    </rPh>
    <rPh sb="7" eb="8">
      <t>ミン</t>
    </rPh>
    <rPh sb="8" eb="10">
      <t>タイイク</t>
    </rPh>
    <rPh sb="10" eb="12">
      <t>タイカイ</t>
    </rPh>
    <rPh sb="13" eb="16">
      <t>ナナオシ</t>
    </rPh>
    <rPh sb="16" eb="19">
      <t>センシュダン</t>
    </rPh>
    <rPh sb="20" eb="23">
      <t>ホウショウキン</t>
    </rPh>
    <rPh sb="23" eb="25">
      <t>イチラン</t>
    </rPh>
    <rPh sb="25" eb="26">
      <t>ヒョウ</t>
    </rPh>
    <phoneticPr fontId="4"/>
  </si>
  <si>
    <t>女子　総合　１１位</t>
    <rPh sb="0" eb="2">
      <t>ジョシ</t>
    </rPh>
    <rPh sb="3" eb="5">
      <t>ソウゴウ</t>
    </rPh>
    <rPh sb="8" eb="9">
      <t>イ</t>
    </rPh>
    <phoneticPr fontId="4"/>
  </si>
  <si>
    <t>支払済</t>
    <rPh sb="0" eb="2">
      <t>シハライ</t>
    </rPh>
    <rPh sb="2" eb="3">
      <t>ス</t>
    </rPh>
    <phoneticPr fontId="4"/>
  </si>
  <si>
    <t>セーリング</t>
    <phoneticPr fontId="4"/>
  </si>
  <si>
    <t>ボウリング</t>
    <phoneticPr fontId="4"/>
  </si>
  <si>
    <t>テニス</t>
    <phoneticPr fontId="4"/>
  </si>
  <si>
    <t>ゴルフ</t>
    <phoneticPr fontId="4"/>
  </si>
  <si>
    <t>バスケットボール</t>
    <phoneticPr fontId="4"/>
  </si>
  <si>
    <t>ソフトボール</t>
    <phoneticPr fontId="4"/>
  </si>
  <si>
    <t>ソフトテニス</t>
    <phoneticPr fontId="4"/>
  </si>
  <si>
    <t>ソフトボール</t>
    <phoneticPr fontId="4"/>
  </si>
  <si>
    <t>ハンドボール</t>
    <phoneticPr fontId="4"/>
  </si>
  <si>
    <t>レスリング</t>
    <phoneticPr fontId="4"/>
  </si>
  <si>
    <t>スキー</t>
    <phoneticPr fontId="4"/>
  </si>
  <si>
    <t>グラウンドゴルフ</t>
    <phoneticPr fontId="4"/>
  </si>
  <si>
    <t>スキー</t>
    <phoneticPr fontId="4"/>
  </si>
  <si>
    <t>ゴルフ</t>
    <phoneticPr fontId="4"/>
  </si>
  <si>
    <t>ベスト８</t>
    <phoneticPr fontId="4"/>
  </si>
  <si>
    <t>バドミントン</t>
    <phoneticPr fontId="4"/>
  </si>
  <si>
    <t>ソフトテニス</t>
    <phoneticPr fontId="4"/>
  </si>
  <si>
    <t>ラグビーフットボール</t>
    <phoneticPr fontId="4"/>
  </si>
  <si>
    <t>バドミントン</t>
    <phoneticPr fontId="4"/>
  </si>
  <si>
    <t>ゲートボール</t>
    <phoneticPr fontId="4"/>
  </si>
  <si>
    <t>トランポリン</t>
    <phoneticPr fontId="4"/>
  </si>
  <si>
    <t>第６０回石川県民体育大会</t>
    <phoneticPr fontId="4"/>
  </si>
  <si>
    <t>　七尾市選手団　大会成績</t>
    <phoneticPr fontId="4"/>
  </si>
  <si>
    <t>市町参加人数
男女合計</t>
    <rPh sb="0" eb="1">
      <t>シ</t>
    </rPh>
    <rPh sb="1" eb="2">
      <t>マチ</t>
    </rPh>
    <rPh sb="2" eb="4">
      <t>サンカ</t>
    </rPh>
    <rPh sb="4" eb="6">
      <t>ニンズウ</t>
    </rPh>
    <rPh sb="7" eb="9">
      <t>ダンジョ</t>
    </rPh>
    <rPh sb="9" eb="11">
      <t>ゴウケイ</t>
    </rPh>
    <phoneticPr fontId="4"/>
  </si>
  <si>
    <t>志賀町</t>
    <rPh sb="0" eb="3">
      <t>シカマチ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</si>
</sst>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204" formatCode="0.0_ "/>
    <numFmt numFmtId="205" formatCode="0.0_);[Red]\(0.0\)"/>
    <numFmt numFmtId="206" formatCode="0.000_ "/>
    <numFmt numFmtId="207" formatCode="\(General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1"/>
      <name val="ＭＳ Ｐゴシック"/>
      <family val="3"/>
      <charset val="128"/>
    </font>
    <font>
      <b/>
      <sz val="20"/>
      <name val="HG丸ｺﾞｼｯｸM-PRO"/>
      <family val="3"/>
      <charset val="128"/>
    </font>
    <font>
      <sz val="20"/>
      <name val="ＭＳ Ｐゴシック"/>
      <family val="3"/>
      <charset val="128"/>
    </font>
    <font>
      <b/>
      <i/>
      <sz val="18"/>
      <name val="HG丸ｺﾞｼｯｸM-PRO"/>
      <family val="3"/>
      <charset val="128"/>
    </font>
    <font>
      <b/>
      <sz val="25"/>
      <name val="HG丸ｺﾞｼｯｸM-PRO"/>
      <family val="3"/>
      <charset val="128"/>
    </font>
    <font>
      <b/>
      <i/>
      <sz val="16"/>
      <name val="HG丸ｺﾞｼｯｸM-PRO"/>
      <family val="3"/>
      <charset val="128"/>
    </font>
    <font>
      <i/>
      <sz val="16"/>
      <name val="ＭＳ Ｐゴシック"/>
      <family val="3"/>
      <charset val="128"/>
    </font>
    <font>
      <b/>
      <sz val="18"/>
      <name val="HG丸ｺﾞｼｯｸM-PRO"/>
      <family val="3"/>
      <charset val="128"/>
    </font>
    <font>
      <b/>
      <i/>
      <sz val="20"/>
      <name val="HG丸ｺﾞｼｯｸM-PRO"/>
      <family val="3"/>
      <charset val="128"/>
    </font>
    <font>
      <i/>
      <sz val="2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9">
    <xf numFmtId="0" fontId="0" fillId="0" borderId="0" xfId="0"/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38" fontId="3" fillId="0" borderId="0" xfId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38" fontId="3" fillId="0" borderId="0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 shrinkToFit="1"/>
    </xf>
    <xf numFmtId="0" fontId="5" fillId="0" borderId="0" xfId="0" applyFont="1" applyBorder="1" applyAlignment="1">
      <alignment vertical="center" shrinkToFit="1"/>
    </xf>
    <xf numFmtId="0" fontId="5" fillId="0" borderId="9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vertical="center" shrinkToFit="1"/>
    </xf>
    <xf numFmtId="0" fontId="5" fillId="0" borderId="11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 shrinkToFit="1"/>
    </xf>
    <xf numFmtId="205" fontId="3" fillId="0" borderId="0" xfId="0" applyNumberFormat="1" applyFont="1" applyBorder="1" applyAlignment="1">
      <alignment vertical="center"/>
    </xf>
    <xf numFmtId="205" fontId="5" fillId="0" borderId="13" xfId="0" applyNumberFormat="1" applyFont="1" applyBorder="1" applyAlignment="1">
      <alignment vertical="center"/>
    </xf>
    <xf numFmtId="205" fontId="5" fillId="0" borderId="11" xfId="0" applyNumberFormat="1" applyFont="1" applyBorder="1" applyAlignment="1">
      <alignment vertical="center"/>
    </xf>
    <xf numFmtId="205" fontId="5" fillId="0" borderId="0" xfId="0" applyNumberFormat="1" applyFont="1" applyBorder="1" applyAlignment="1">
      <alignment vertical="center"/>
    </xf>
    <xf numFmtId="205" fontId="5" fillId="0" borderId="14" xfId="0" applyNumberFormat="1" applyFont="1" applyBorder="1" applyAlignment="1">
      <alignment vertical="center"/>
    </xf>
    <xf numFmtId="205" fontId="5" fillId="0" borderId="6" xfId="0" applyNumberFormat="1" applyFont="1" applyBorder="1" applyAlignment="1">
      <alignment vertical="center"/>
    </xf>
    <xf numFmtId="205" fontId="5" fillId="0" borderId="15" xfId="0" applyNumberFormat="1" applyFont="1" applyBorder="1" applyAlignment="1">
      <alignment vertical="center"/>
    </xf>
    <xf numFmtId="205" fontId="5" fillId="0" borderId="14" xfId="0" applyNumberFormat="1" applyFont="1" applyBorder="1" applyAlignment="1">
      <alignment horizontal="right" vertical="center"/>
    </xf>
    <xf numFmtId="205" fontId="5" fillId="0" borderId="1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204" fontId="5" fillId="0" borderId="0" xfId="0" applyNumberFormat="1" applyFont="1" applyBorder="1" applyAlignment="1">
      <alignment vertical="center"/>
    </xf>
    <xf numFmtId="204" fontId="5" fillId="0" borderId="16" xfId="0" applyNumberFormat="1" applyFont="1" applyBorder="1" applyAlignment="1">
      <alignment vertical="center"/>
    </xf>
    <xf numFmtId="204" fontId="5" fillId="0" borderId="17" xfId="0" applyNumberFormat="1" applyFont="1" applyBorder="1" applyAlignment="1">
      <alignment vertical="center"/>
    </xf>
    <xf numFmtId="204" fontId="5" fillId="0" borderId="0" xfId="0" applyNumberFormat="1" applyFont="1" applyAlignment="1">
      <alignment vertical="center"/>
    </xf>
    <xf numFmtId="0" fontId="0" fillId="0" borderId="0" xfId="0" applyBorder="1" applyAlignment="1">
      <alignment horizontal="center" vertical="center" shrinkToFit="1"/>
    </xf>
    <xf numFmtId="204" fontId="5" fillId="0" borderId="18" xfId="0" applyNumberFormat="1" applyFont="1" applyBorder="1" applyAlignment="1">
      <alignment vertical="center"/>
    </xf>
    <xf numFmtId="38" fontId="5" fillId="0" borderId="19" xfId="1" applyFont="1" applyBorder="1" applyAlignment="1">
      <alignment vertical="center"/>
    </xf>
    <xf numFmtId="38" fontId="5" fillId="0" borderId="20" xfId="1" applyFont="1" applyBorder="1" applyAlignment="1">
      <alignment vertical="center"/>
    </xf>
    <xf numFmtId="38" fontId="5" fillId="0" borderId="21" xfId="1" applyFont="1" applyBorder="1" applyAlignment="1">
      <alignment vertical="center"/>
    </xf>
    <xf numFmtId="0" fontId="5" fillId="0" borderId="0" xfId="0" applyFont="1" applyAlignment="1">
      <alignment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204" fontId="5" fillId="0" borderId="0" xfId="0" applyNumberFormat="1" applyFont="1" applyAlignment="1">
      <alignment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204" fontId="5" fillId="0" borderId="26" xfId="0" applyNumberFormat="1" applyFont="1" applyBorder="1" applyAlignment="1">
      <alignment horizontal="center" vertical="center" shrinkToFit="1"/>
    </xf>
    <xf numFmtId="204" fontId="5" fillId="0" borderId="27" xfId="0" applyNumberFormat="1" applyFont="1" applyBorder="1" applyAlignment="1">
      <alignment horizontal="center" vertical="center" shrinkToFit="1"/>
    </xf>
    <xf numFmtId="204" fontId="5" fillId="0" borderId="28" xfId="0" applyNumberFormat="1" applyFont="1" applyBorder="1" applyAlignment="1">
      <alignment horizontal="center" vertical="center" shrinkToFit="1"/>
    </xf>
    <xf numFmtId="38" fontId="5" fillId="0" borderId="13" xfId="1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1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5" fillId="0" borderId="12" xfId="1" applyFont="1" applyBorder="1" applyAlignment="1">
      <alignment vertical="center"/>
    </xf>
    <xf numFmtId="0" fontId="12" fillId="0" borderId="16" xfId="0" applyFont="1" applyBorder="1" applyAlignment="1">
      <alignment horizontal="center" vertical="center"/>
    </xf>
    <xf numFmtId="205" fontId="12" fillId="0" borderId="29" xfId="0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 shrinkToFit="1"/>
    </xf>
    <xf numFmtId="0" fontId="12" fillId="0" borderId="16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 shrinkToFit="1"/>
    </xf>
    <xf numFmtId="0" fontId="12" fillId="0" borderId="11" xfId="0" applyNumberFormat="1" applyFont="1" applyBorder="1" applyAlignment="1">
      <alignment horizontal="center" vertical="center" shrinkToFit="1"/>
    </xf>
    <xf numFmtId="0" fontId="12" fillId="0" borderId="9" xfId="0" applyNumberFormat="1" applyFont="1" applyBorder="1" applyAlignment="1">
      <alignment horizontal="center" vertical="center" shrinkToFit="1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 shrinkToFit="1"/>
    </xf>
    <xf numFmtId="0" fontId="6" fillId="0" borderId="10" xfId="0" applyNumberFormat="1" applyFont="1" applyBorder="1" applyAlignment="1">
      <alignment horizontal="center" vertical="center"/>
    </xf>
    <xf numFmtId="0" fontId="5" fillId="0" borderId="9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 shrinkToFit="1"/>
    </xf>
    <xf numFmtId="0" fontId="5" fillId="0" borderId="11" xfId="0" applyNumberFormat="1" applyFont="1" applyBorder="1" applyAlignment="1">
      <alignment vertical="center" shrinkToFit="1"/>
    </xf>
    <xf numFmtId="0" fontId="6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 shrinkToFit="1"/>
    </xf>
    <xf numFmtId="38" fontId="12" fillId="0" borderId="29" xfId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204" fontId="5" fillId="0" borderId="30" xfId="0" applyNumberFormat="1" applyFont="1" applyBorder="1" applyAlignment="1">
      <alignment vertical="center"/>
    </xf>
    <xf numFmtId="204" fontId="5" fillId="0" borderId="31" xfId="0" applyNumberFormat="1" applyFont="1" applyBorder="1" applyAlignment="1">
      <alignment vertical="center"/>
    </xf>
    <xf numFmtId="204" fontId="5" fillId="0" borderId="32" xfId="0" applyNumberFormat="1" applyFont="1" applyBorder="1" applyAlignment="1">
      <alignment vertical="center"/>
    </xf>
    <xf numFmtId="204" fontId="5" fillId="0" borderId="33" xfId="0" applyNumberFormat="1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204" fontId="5" fillId="0" borderId="35" xfId="0" applyNumberFormat="1" applyFont="1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shrinkToFit="1"/>
    </xf>
    <xf numFmtId="0" fontId="6" fillId="0" borderId="38" xfId="0" applyFont="1" applyBorder="1" applyAlignment="1">
      <alignment horizontal="center" vertical="center" wrapText="1"/>
    </xf>
    <xf numFmtId="206" fontId="5" fillId="0" borderId="39" xfId="0" applyNumberFormat="1" applyFont="1" applyBorder="1" applyAlignment="1">
      <alignment vertical="center"/>
    </xf>
    <xf numFmtId="206" fontId="5" fillId="0" borderId="27" xfId="0" applyNumberFormat="1" applyFont="1" applyBorder="1" applyAlignment="1">
      <alignment vertical="center"/>
    </xf>
    <xf numFmtId="206" fontId="5" fillId="0" borderId="28" xfId="0" applyNumberFormat="1" applyFont="1" applyBorder="1" applyAlignment="1">
      <alignment vertical="center"/>
    </xf>
    <xf numFmtId="204" fontId="5" fillId="2" borderId="27" xfId="0" applyNumberFormat="1" applyFont="1" applyFill="1" applyBorder="1" applyAlignment="1">
      <alignment horizontal="center" vertical="center" shrinkToFit="1"/>
    </xf>
    <xf numFmtId="38" fontId="5" fillId="2" borderId="20" xfId="1" applyFont="1" applyFill="1" applyBorder="1" applyAlignment="1">
      <alignment vertical="center"/>
    </xf>
    <xf numFmtId="204" fontId="5" fillId="2" borderId="16" xfId="0" applyNumberFormat="1" applyFont="1" applyFill="1" applyBorder="1" applyAlignment="1">
      <alignment vertical="center"/>
    </xf>
    <xf numFmtId="206" fontId="5" fillId="2" borderId="27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 shrinkToFit="1"/>
    </xf>
    <xf numFmtId="0" fontId="3" fillId="0" borderId="9" xfId="0" applyFont="1" applyBorder="1" applyAlignment="1">
      <alignment vertical="center" shrinkToFit="1"/>
    </xf>
    <xf numFmtId="204" fontId="5" fillId="2" borderId="32" xfId="0" applyNumberFormat="1" applyFont="1" applyFill="1" applyBorder="1" applyAlignment="1">
      <alignment vertical="center"/>
    </xf>
    <xf numFmtId="0" fontId="5" fillId="2" borderId="16" xfId="0" applyFont="1" applyFill="1" applyBorder="1" applyAlignment="1">
      <alignment horizontal="center" vertical="center" shrinkToFit="1"/>
    </xf>
    <xf numFmtId="204" fontId="5" fillId="2" borderId="31" xfId="0" applyNumberFormat="1" applyFont="1" applyFill="1" applyBorder="1" applyAlignment="1">
      <alignment vertical="center"/>
    </xf>
    <xf numFmtId="0" fontId="5" fillId="2" borderId="23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0" borderId="16" xfId="0" applyNumberFormat="1" applyFont="1" applyBorder="1" applyAlignment="1">
      <alignment vertical="center" shrinkToFit="1"/>
    </xf>
    <xf numFmtId="205" fontId="3" fillId="0" borderId="11" xfId="0" applyNumberFormat="1" applyFont="1" applyBorder="1" applyAlignment="1">
      <alignment vertical="center"/>
    </xf>
    <xf numFmtId="205" fontId="3" fillId="0" borderId="14" xfId="0" applyNumberFormat="1" applyFont="1" applyBorder="1" applyAlignment="1">
      <alignment vertical="center"/>
    </xf>
    <xf numFmtId="0" fontId="13" fillId="0" borderId="15" xfId="0" applyFont="1" applyBorder="1" applyAlignment="1">
      <alignment horizontal="center" vertical="center"/>
    </xf>
    <xf numFmtId="205" fontId="12" fillId="0" borderId="15" xfId="0" applyNumberFormat="1" applyFont="1" applyBorder="1" applyAlignment="1">
      <alignment horizontal="center" vertical="center"/>
    </xf>
    <xf numFmtId="205" fontId="5" fillId="0" borderId="15" xfId="0" applyNumberFormat="1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204" fontId="5" fillId="0" borderId="15" xfId="0" applyNumberFormat="1" applyFont="1" applyBorder="1" applyAlignment="1">
      <alignment vertical="center"/>
    </xf>
    <xf numFmtId="204" fontId="5" fillId="0" borderId="11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1" xfId="0" applyFont="1" applyBorder="1" applyAlignment="1">
      <alignment vertical="center"/>
    </xf>
    <xf numFmtId="204" fontId="5" fillId="0" borderId="14" xfId="0" applyNumberFormat="1" applyFont="1" applyBorder="1" applyAlignment="1">
      <alignment vertical="center"/>
    </xf>
    <xf numFmtId="0" fontId="7" fillId="0" borderId="8" xfId="0" applyFont="1" applyBorder="1" applyAlignment="1">
      <alignment vertical="center"/>
    </xf>
    <xf numFmtId="204" fontId="5" fillId="0" borderId="8" xfId="0" applyNumberFormat="1" applyFont="1" applyBorder="1" applyAlignment="1">
      <alignment vertical="center"/>
    </xf>
    <xf numFmtId="204" fontId="5" fillId="0" borderId="15" xfId="0" applyNumberFormat="1" applyFont="1" applyFill="1" applyBorder="1" applyAlignment="1">
      <alignment vertical="center"/>
    </xf>
    <xf numFmtId="0" fontId="11" fillId="0" borderId="15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6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2" fillId="0" borderId="40" xfId="0" applyNumberFormat="1" applyFont="1" applyBorder="1" applyAlignment="1">
      <alignment horizontal="center" vertical="center"/>
    </xf>
    <xf numFmtId="207" fontId="5" fillId="0" borderId="10" xfId="0" applyNumberFormat="1" applyFont="1" applyBorder="1" applyAlignment="1">
      <alignment horizontal="center" vertical="center"/>
    </xf>
    <xf numFmtId="207" fontId="5" fillId="0" borderId="7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vertical="center"/>
    </xf>
    <xf numFmtId="0" fontId="12" fillId="0" borderId="40" xfId="0" applyNumberFormat="1" applyFont="1" applyBorder="1" applyAlignment="1">
      <alignment horizontal="center" vertical="center" shrinkToFit="1"/>
    </xf>
    <xf numFmtId="0" fontId="6" fillId="0" borderId="16" xfId="0" applyNumberFormat="1" applyFont="1" applyBorder="1" applyAlignment="1">
      <alignment horizontal="right" vertical="center" shrinkToFit="1"/>
    </xf>
    <xf numFmtId="0" fontId="12" fillId="0" borderId="12" xfId="0" applyFont="1" applyBorder="1" applyAlignment="1">
      <alignment horizontal="center" vertical="center" shrinkToFit="1"/>
    </xf>
    <xf numFmtId="0" fontId="5" fillId="0" borderId="4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6" fillId="0" borderId="4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26" xfId="0" applyFont="1" applyBorder="1" applyAlignment="1">
      <alignment vertical="center" shrinkToFit="1"/>
    </xf>
    <xf numFmtId="0" fontId="6" fillId="0" borderId="2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7" xfId="0" applyFont="1" applyBorder="1" applyAlignment="1">
      <alignment vertical="center" shrinkToFit="1"/>
    </xf>
    <xf numFmtId="0" fontId="6" fillId="2" borderId="20" xfId="0" applyNumberFormat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vertical="center" shrinkToFit="1"/>
    </xf>
    <xf numFmtId="0" fontId="6" fillId="0" borderId="21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28" xfId="0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2" fillId="0" borderId="16" xfId="0" applyFont="1" applyBorder="1" applyAlignment="1">
      <alignment horizontal="center" vertical="center"/>
    </xf>
    <xf numFmtId="0" fontId="12" fillId="0" borderId="29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6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/>
    </xf>
    <xf numFmtId="0" fontId="12" fillId="0" borderId="16" xfId="0" applyNumberFormat="1" applyFont="1" applyBorder="1" applyAlignment="1">
      <alignment horizontal="center" vertical="center"/>
    </xf>
    <xf numFmtId="0" fontId="12" fillId="0" borderId="40" xfId="0" applyNumberFormat="1" applyFont="1" applyBorder="1" applyAlignment="1">
      <alignment horizontal="center" vertical="center"/>
    </xf>
    <xf numFmtId="0" fontId="12" fillId="0" borderId="29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3"/>
  <sheetViews>
    <sheetView view="pageBreakPreview" zoomScale="60" zoomScaleNormal="75" workbookViewId="0">
      <pane xSplit="1" ySplit="5" topLeftCell="B30" activePane="bottomRight" state="frozen"/>
      <selection pane="topRight" activeCell="B1" sqref="B1"/>
      <selection pane="bottomLeft" activeCell="A5" sqref="A5"/>
      <selection pane="bottomRight" activeCell="H46" sqref="H46"/>
    </sheetView>
  </sheetViews>
  <sheetFormatPr defaultColWidth="9" defaultRowHeight="14.4" x14ac:dyDescent="0.2"/>
  <cols>
    <col min="1" max="1" width="13" style="2" customWidth="1"/>
    <col min="2" max="2" width="29.88671875" style="1" customWidth="1"/>
    <col min="3" max="3" width="29.88671875" style="3" customWidth="1"/>
    <col min="4" max="16384" width="9" style="1"/>
  </cols>
  <sheetData>
    <row r="1" spans="1:3" ht="23.4" x14ac:dyDescent="0.2">
      <c r="A1" s="155" t="s">
        <v>168</v>
      </c>
      <c r="B1" s="156"/>
      <c r="C1" s="156"/>
    </row>
    <row r="2" spans="1:3" ht="23.4" x14ac:dyDescent="0.2">
      <c r="A2" s="155" t="s">
        <v>169</v>
      </c>
      <c r="B2" s="156"/>
      <c r="C2" s="156"/>
    </row>
    <row r="4" spans="1:3" ht="18.75" customHeight="1" x14ac:dyDescent="0.2">
      <c r="A4" s="159"/>
      <c r="B4" s="157" t="s">
        <v>120</v>
      </c>
      <c r="C4" s="158"/>
    </row>
    <row r="5" spans="1:3" ht="18.75" customHeight="1" x14ac:dyDescent="0.2">
      <c r="A5" s="160"/>
      <c r="B5" s="63" t="s">
        <v>119</v>
      </c>
      <c r="C5" s="139" t="s">
        <v>134</v>
      </c>
    </row>
    <row r="6" spans="1:3" ht="16.2" x14ac:dyDescent="0.2">
      <c r="A6" s="9" t="s">
        <v>0</v>
      </c>
      <c r="B6" s="10" t="s">
        <v>147</v>
      </c>
      <c r="C6" s="140"/>
    </row>
    <row r="7" spans="1:3" ht="16.2" x14ac:dyDescent="0.2">
      <c r="A7" s="134"/>
      <c r="B7" s="18"/>
      <c r="C7" s="141"/>
    </row>
    <row r="8" spans="1:3" ht="16.2" x14ac:dyDescent="0.2">
      <c r="A8" s="14" t="s">
        <v>131</v>
      </c>
      <c r="B8" s="15" t="s">
        <v>24</v>
      </c>
      <c r="C8" s="142" t="s">
        <v>149</v>
      </c>
    </row>
    <row r="9" spans="1:3" ht="16.2" x14ac:dyDescent="0.2">
      <c r="A9" s="135"/>
      <c r="B9" s="15" t="s">
        <v>151</v>
      </c>
      <c r="C9" s="142" t="s">
        <v>6</v>
      </c>
    </row>
    <row r="10" spans="1:3" ht="16.2" x14ac:dyDescent="0.2">
      <c r="A10" s="19"/>
      <c r="B10" s="18"/>
      <c r="C10" s="142"/>
    </row>
    <row r="11" spans="1:3" ht="16.2" x14ac:dyDescent="0.2">
      <c r="A11" s="9" t="s">
        <v>2</v>
      </c>
      <c r="B11" s="15" t="s">
        <v>72</v>
      </c>
      <c r="C11" s="140" t="s">
        <v>152</v>
      </c>
    </row>
    <row r="12" spans="1:3" ht="16.2" x14ac:dyDescent="0.2">
      <c r="A12" s="135"/>
      <c r="B12" s="15" t="s">
        <v>7</v>
      </c>
      <c r="C12" s="142"/>
    </row>
    <row r="13" spans="1:3" ht="16.2" x14ac:dyDescent="0.2">
      <c r="A13" s="14"/>
      <c r="B13" s="15" t="s">
        <v>154</v>
      </c>
      <c r="C13" s="142"/>
    </row>
    <row r="14" spans="1:3" ht="16.2" x14ac:dyDescent="0.2">
      <c r="A14" s="14"/>
      <c r="B14" s="15" t="s">
        <v>155</v>
      </c>
      <c r="C14" s="142"/>
    </row>
    <row r="15" spans="1:3" ht="16.2" x14ac:dyDescent="0.2">
      <c r="A15" s="14"/>
      <c r="B15" s="15"/>
      <c r="C15" s="142"/>
    </row>
    <row r="16" spans="1:3" ht="16.2" x14ac:dyDescent="0.2">
      <c r="A16" s="9" t="s">
        <v>3</v>
      </c>
      <c r="B16" s="10"/>
      <c r="C16" s="140"/>
    </row>
    <row r="17" spans="1:3" ht="16.2" x14ac:dyDescent="0.2">
      <c r="A17" s="135"/>
      <c r="B17" s="18"/>
      <c r="C17" s="141"/>
    </row>
    <row r="18" spans="1:3" ht="16.2" x14ac:dyDescent="0.2">
      <c r="A18" s="9" t="s">
        <v>13</v>
      </c>
      <c r="B18" s="10"/>
      <c r="C18" s="140" t="s">
        <v>67</v>
      </c>
    </row>
    <row r="19" spans="1:3" ht="16.2" x14ac:dyDescent="0.2">
      <c r="A19" s="135"/>
      <c r="B19" s="15"/>
      <c r="C19" s="142" t="s">
        <v>147</v>
      </c>
    </row>
    <row r="20" spans="1:3" ht="16.2" x14ac:dyDescent="0.2">
      <c r="A20" s="14"/>
      <c r="B20" s="15"/>
      <c r="C20" s="142"/>
    </row>
    <row r="21" spans="1:3" ht="16.2" x14ac:dyDescent="0.2">
      <c r="A21" s="9" t="s">
        <v>14</v>
      </c>
      <c r="B21" s="10" t="s">
        <v>67</v>
      </c>
      <c r="C21" s="140"/>
    </row>
    <row r="22" spans="1:3" ht="16.2" x14ac:dyDescent="0.2">
      <c r="A22" s="135"/>
      <c r="B22" s="15" t="s">
        <v>68</v>
      </c>
      <c r="C22" s="142"/>
    </row>
    <row r="23" spans="1:3" ht="16.2" x14ac:dyDescent="0.2">
      <c r="A23" s="14"/>
      <c r="B23" s="15" t="s">
        <v>156</v>
      </c>
      <c r="C23" s="142"/>
    </row>
    <row r="24" spans="1:3" ht="16.2" x14ac:dyDescent="0.2">
      <c r="A24" s="14"/>
      <c r="B24" s="15" t="s">
        <v>83</v>
      </c>
      <c r="C24" s="142"/>
    </row>
    <row r="25" spans="1:3" ht="16.2" x14ac:dyDescent="0.2">
      <c r="A25" s="14"/>
      <c r="B25" s="15" t="s">
        <v>122</v>
      </c>
      <c r="C25" s="142"/>
    </row>
    <row r="26" spans="1:3" ht="16.2" x14ac:dyDescent="0.2">
      <c r="A26" s="14"/>
      <c r="B26" s="15" t="s">
        <v>157</v>
      </c>
      <c r="C26" s="142"/>
    </row>
    <row r="27" spans="1:3" ht="16.2" x14ac:dyDescent="0.2">
      <c r="A27" s="19"/>
      <c r="B27" s="18"/>
      <c r="C27" s="141"/>
    </row>
    <row r="28" spans="1:3" ht="16.2" x14ac:dyDescent="0.2">
      <c r="A28" s="84" t="s">
        <v>15</v>
      </c>
      <c r="B28" s="10" t="s">
        <v>84</v>
      </c>
      <c r="C28" s="140" t="s">
        <v>82</v>
      </c>
    </row>
    <row r="29" spans="1:3" ht="16.2" x14ac:dyDescent="0.2">
      <c r="A29" s="135"/>
      <c r="B29" s="15"/>
      <c r="C29" s="142" t="s">
        <v>159</v>
      </c>
    </row>
    <row r="30" spans="1:3" ht="16.2" x14ac:dyDescent="0.2">
      <c r="A30" s="66"/>
      <c r="B30" s="18"/>
      <c r="C30" s="141"/>
    </row>
    <row r="31" spans="1:3" ht="16.2" x14ac:dyDescent="0.2">
      <c r="A31" s="83" t="s">
        <v>16</v>
      </c>
      <c r="B31" s="15" t="s">
        <v>80</v>
      </c>
      <c r="C31" s="142" t="s">
        <v>160</v>
      </c>
    </row>
    <row r="32" spans="1:3" ht="16.2" x14ac:dyDescent="0.2">
      <c r="A32" s="135"/>
      <c r="B32" s="15" t="s">
        <v>86</v>
      </c>
      <c r="C32" s="142"/>
    </row>
    <row r="33" spans="1:3" ht="16.2" x14ac:dyDescent="0.2">
      <c r="A33" s="66"/>
      <c r="B33" s="18"/>
      <c r="C33" s="141"/>
    </row>
    <row r="34" spans="1:3" ht="16.2" x14ac:dyDescent="0.2">
      <c r="A34" s="14" t="s">
        <v>161</v>
      </c>
      <c r="B34" s="15" t="s">
        <v>162</v>
      </c>
      <c r="C34" s="142" t="s">
        <v>163</v>
      </c>
    </row>
    <row r="35" spans="1:3" ht="16.2" x14ac:dyDescent="0.2">
      <c r="A35" s="135"/>
      <c r="B35" s="15" t="s">
        <v>164</v>
      </c>
      <c r="C35" s="142" t="s">
        <v>165</v>
      </c>
    </row>
    <row r="36" spans="1:3" ht="16.2" x14ac:dyDescent="0.2">
      <c r="A36" s="14"/>
      <c r="B36" s="15" t="s">
        <v>167</v>
      </c>
      <c r="C36" s="142"/>
    </row>
    <row r="37" spans="1:3" ht="16.2" x14ac:dyDescent="0.2">
      <c r="A37" s="19"/>
      <c r="B37" s="18"/>
      <c r="C37" s="141"/>
    </row>
    <row r="38" spans="1:3" ht="25.5" customHeight="1" x14ac:dyDescent="0.2">
      <c r="A38" s="1"/>
    </row>
    <row r="39" spans="1:3" ht="19.2" x14ac:dyDescent="0.2">
      <c r="A39" s="159"/>
      <c r="B39" s="157" t="s">
        <v>145</v>
      </c>
      <c r="C39" s="158"/>
    </row>
    <row r="40" spans="1:3" ht="19.2" x14ac:dyDescent="0.2">
      <c r="A40" s="160"/>
      <c r="B40" s="63" t="s">
        <v>135</v>
      </c>
      <c r="C40" s="139" t="s">
        <v>121</v>
      </c>
    </row>
    <row r="41" spans="1:3" ht="16.2" x14ac:dyDescent="0.2">
      <c r="A41" s="9" t="s">
        <v>0</v>
      </c>
      <c r="B41" s="10"/>
      <c r="C41" s="140" t="s">
        <v>148</v>
      </c>
    </row>
    <row r="42" spans="1:3" ht="16.2" x14ac:dyDescent="0.2">
      <c r="A42" s="134"/>
      <c r="B42" s="18"/>
      <c r="C42" s="141"/>
    </row>
    <row r="43" spans="1:3" ht="16.2" x14ac:dyDescent="0.2">
      <c r="A43" s="14" t="s">
        <v>131</v>
      </c>
      <c r="B43" s="15"/>
      <c r="C43" s="142" t="s">
        <v>150</v>
      </c>
    </row>
    <row r="44" spans="1:3" ht="16.2" x14ac:dyDescent="0.2">
      <c r="A44" s="135"/>
      <c r="B44" s="15"/>
      <c r="C44" s="142" t="s">
        <v>122</v>
      </c>
    </row>
    <row r="45" spans="1:3" ht="16.2" x14ac:dyDescent="0.2">
      <c r="A45" s="19"/>
      <c r="B45" s="18"/>
      <c r="C45" s="142"/>
    </row>
    <row r="46" spans="1:3" ht="16.2" x14ac:dyDescent="0.2">
      <c r="A46" s="9" t="s">
        <v>2</v>
      </c>
      <c r="B46" s="15" t="s">
        <v>152</v>
      </c>
      <c r="C46" s="140" t="s">
        <v>153</v>
      </c>
    </row>
    <row r="47" spans="1:3" ht="16.2" x14ac:dyDescent="0.2">
      <c r="A47" s="14"/>
      <c r="B47" s="15"/>
      <c r="C47" s="142"/>
    </row>
    <row r="48" spans="1:3" ht="16.2" x14ac:dyDescent="0.2">
      <c r="A48" s="9" t="s">
        <v>3</v>
      </c>
      <c r="B48" s="10"/>
      <c r="C48" s="140"/>
    </row>
    <row r="49" spans="1:3" ht="16.2" x14ac:dyDescent="0.2">
      <c r="A49" s="135"/>
      <c r="B49" s="18"/>
      <c r="C49" s="141"/>
    </row>
    <row r="50" spans="1:3" ht="16.2" x14ac:dyDescent="0.2">
      <c r="A50" s="9" t="s">
        <v>13</v>
      </c>
      <c r="B50" s="10" t="s">
        <v>72</v>
      </c>
      <c r="C50" s="140"/>
    </row>
    <row r="51" spans="1:3" ht="16.2" x14ac:dyDescent="0.2">
      <c r="A51" s="14"/>
      <c r="B51" s="15"/>
      <c r="C51" s="142"/>
    </row>
    <row r="52" spans="1:3" ht="16.2" x14ac:dyDescent="0.2">
      <c r="A52" s="9" t="s">
        <v>14</v>
      </c>
      <c r="B52" s="10" t="s">
        <v>148</v>
      </c>
      <c r="C52" s="140"/>
    </row>
    <row r="53" spans="1:3" ht="16.2" x14ac:dyDescent="0.2">
      <c r="A53" s="19"/>
      <c r="B53" s="18"/>
      <c r="C53" s="141"/>
    </row>
    <row r="54" spans="1:3" ht="16.2" x14ac:dyDescent="0.2">
      <c r="A54" s="84" t="s">
        <v>15</v>
      </c>
      <c r="B54" s="10" t="s">
        <v>67</v>
      </c>
      <c r="C54" s="140" t="s">
        <v>158</v>
      </c>
    </row>
    <row r="55" spans="1:3" ht="16.2" x14ac:dyDescent="0.2">
      <c r="A55" s="135"/>
      <c r="B55" s="15"/>
      <c r="C55" s="142"/>
    </row>
    <row r="56" spans="1:3" ht="16.2" x14ac:dyDescent="0.2">
      <c r="A56" s="66"/>
      <c r="B56" s="18"/>
      <c r="C56" s="141"/>
    </row>
    <row r="57" spans="1:3" ht="16.2" x14ac:dyDescent="0.2">
      <c r="A57" s="83" t="s">
        <v>16</v>
      </c>
      <c r="B57" s="15" t="s">
        <v>122</v>
      </c>
      <c r="C57" s="142" t="s">
        <v>74</v>
      </c>
    </row>
    <row r="58" spans="1:3" ht="16.2" x14ac:dyDescent="0.2">
      <c r="A58" s="66"/>
      <c r="B58" s="18"/>
      <c r="C58" s="141"/>
    </row>
    <row r="59" spans="1:3" ht="16.2" x14ac:dyDescent="0.2">
      <c r="A59" s="14" t="s">
        <v>161</v>
      </c>
      <c r="B59" s="15" t="s">
        <v>6</v>
      </c>
      <c r="C59" s="142" t="s">
        <v>8</v>
      </c>
    </row>
    <row r="60" spans="1:3" ht="16.2" x14ac:dyDescent="0.2">
      <c r="A60" s="135"/>
      <c r="B60" s="15" t="s">
        <v>165</v>
      </c>
      <c r="C60" s="142" t="s">
        <v>166</v>
      </c>
    </row>
    <row r="61" spans="1:3" ht="16.2" x14ac:dyDescent="0.2">
      <c r="A61" s="14"/>
      <c r="B61" s="15" t="s">
        <v>166</v>
      </c>
      <c r="C61" s="142"/>
    </row>
    <row r="62" spans="1:3" ht="16.2" x14ac:dyDescent="0.2">
      <c r="A62" s="19"/>
      <c r="B62" s="18"/>
      <c r="C62" s="141"/>
    </row>
    <row r="63" spans="1:3" x14ac:dyDescent="0.2">
      <c r="A63" s="1"/>
    </row>
  </sheetData>
  <dataConsolidate link="1">
    <dataRefs count="1">
      <dataRef ref="A3:I37" sheet="成績（男子・女子）"/>
    </dataRefs>
  </dataConsolidate>
  <mergeCells count="6">
    <mergeCell ref="A1:C1"/>
    <mergeCell ref="A2:C2"/>
    <mergeCell ref="B39:C39"/>
    <mergeCell ref="A4:A5"/>
    <mergeCell ref="B4:C4"/>
    <mergeCell ref="A39:A40"/>
  </mergeCells>
  <phoneticPr fontId="4"/>
  <printOptions horizontalCentered="1"/>
  <pageMargins left="0.78740157480314965" right="0.78740157480314965" top="0.78740157480314965" bottom="0.59055118110236227" header="0.31496062992125984" footer="0"/>
  <pageSetup paperSize="13" scale="99" fitToHeight="2" orientation="portrait" r:id="rId1"/>
  <headerFooter alignWithMargins="0"/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tabSelected="1" view="pageBreakPreview" zoomScale="60" zoomScaleNormal="75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I76" sqref="I76"/>
    </sheetView>
  </sheetViews>
  <sheetFormatPr defaultColWidth="9" defaultRowHeight="14.4" x14ac:dyDescent="0.2"/>
  <cols>
    <col min="1" max="1" width="13" style="2" customWidth="1"/>
    <col min="2" max="2" width="21.6640625" style="3" customWidth="1"/>
    <col min="3" max="3" width="10.88671875" style="24" bestFit="1" customWidth="1"/>
    <col min="4" max="4" width="21.6640625" style="3" customWidth="1"/>
    <col min="5" max="5" width="10.88671875" style="24" bestFit="1" customWidth="1"/>
    <col min="6" max="6" width="9.109375" style="24" customWidth="1"/>
    <col min="7" max="7" width="13" style="2" bestFit="1" customWidth="1"/>
    <col min="8" max="8" width="21.6640625" style="3" customWidth="1"/>
    <col min="9" max="9" width="10.88671875" style="24" bestFit="1" customWidth="1"/>
    <col min="10" max="10" width="21.6640625" style="3" customWidth="1"/>
    <col min="11" max="11" width="10.88671875" style="24" bestFit="1" customWidth="1"/>
    <col min="12" max="16384" width="9" style="1"/>
  </cols>
  <sheetData>
    <row r="1" spans="1:11" ht="24" customHeight="1" x14ac:dyDescent="0.2">
      <c r="A1" s="159"/>
      <c r="B1" s="157" t="s">
        <v>120</v>
      </c>
      <c r="C1" s="161"/>
      <c r="D1" s="161"/>
      <c r="E1" s="162"/>
      <c r="F1" s="114"/>
      <c r="G1" s="159"/>
      <c r="H1" s="157" t="s">
        <v>145</v>
      </c>
      <c r="I1" s="161"/>
      <c r="J1" s="161"/>
      <c r="K1" s="162"/>
    </row>
    <row r="2" spans="1:11" ht="24" customHeight="1" x14ac:dyDescent="0.2">
      <c r="A2" s="160"/>
      <c r="B2" s="65" t="s">
        <v>119</v>
      </c>
      <c r="C2" s="64" t="s">
        <v>5</v>
      </c>
      <c r="D2" s="65" t="s">
        <v>134</v>
      </c>
      <c r="E2" s="64" t="s">
        <v>5</v>
      </c>
      <c r="F2" s="115"/>
      <c r="G2" s="160"/>
      <c r="H2" s="65" t="s">
        <v>135</v>
      </c>
      <c r="I2" s="64" t="s">
        <v>5</v>
      </c>
      <c r="J2" s="65" t="s">
        <v>121</v>
      </c>
      <c r="K2" s="64" t="s">
        <v>5</v>
      </c>
    </row>
    <row r="3" spans="1:11" ht="24" customHeight="1" x14ac:dyDescent="0.2">
      <c r="A3" s="9" t="s">
        <v>0</v>
      </c>
      <c r="B3" s="11" t="s">
        <v>81</v>
      </c>
      <c r="C3" s="25">
        <v>30</v>
      </c>
      <c r="D3" s="11"/>
      <c r="E3" s="25"/>
      <c r="F3" s="30"/>
      <c r="G3" s="9" t="s">
        <v>0</v>
      </c>
      <c r="H3" s="11"/>
      <c r="I3" s="25"/>
      <c r="J3" s="11" t="s">
        <v>30</v>
      </c>
      <c r="K3" s="25">
        <v>25</v>
      </c>
    </row>
    <row r="4" spans="1:11" ht="24" customHeight="1" x14ac:dyDescent="0.2">
      <c r="A4" s="134">
        <f>COUNTA(B3:B4,D3:D4)</f>
        <v>1</v>
      </c>
      <c r="B4" s="20"/>
      <c r="C4" s="26"/>
      <c r="D4" s="20"/>
      <c r="E4" s="28"/>
      <c r="F4" s="30"/>
      <c r="G4" s="134">
        <f>COUNTA(H3:H4,J3:J4)</f>
        <v>1</v>
      </c>
      <c r="H4" s="20"/>
      <c r="I4" s="26"/>
      <c r="J4" s="20"/>
      <c r="K4" s="28"/>
    </row>
    <row r="5" spans="1:11" ht="24" customHeight="1" x14ac:dyDescent="0.2">
      <c r="A5" s="14" t="s">
        <v>131</v>
      </c>
      <c r="B5" s="16" t="s">
        <v>24</v>
      </c>
      <c r="C5" s="27">
        <v>26</v>
      </c>
      <c r="D5" s="16" t="s">
        <v>70</v>
      </c>
      <c r="E5" s="30">
        <v>34</v>
      </c>
      <c r="F5" s="30"/>
      <c r="G5" s="14" t="s">
        <v>131</v>
      </c>
      <c r="H5" s="16"/>
      <c r="I5" s="27"/>
      <c r="J5" s="16" t="s">
        <v>90</v>
      </c>
      <c r="K5" s="30">
        <v>42</v>
      </c>
    </row>
    <row r="6" spans="1:11" ht="24" customHeight="1" x14ac:dyDescent="0.2">
      <c r="A6" s="135">
        <f>COUNTA(B5:B7,D5:D7)</f>
        <v>4</v>
      </c>
      <c r="B6" s="16" t="s">
        <v>71</v>
      </c>
      <c r="C6" s="27">
        <v>34</v>
      </c>
      <c r="D6" s="16" t="s">
        <v>6</v>
      </c>
      <c r="E6" s="30">
        <v>42</v>
      </c>
      <c r="F6" s="30"/>
      <c r="G6" s="135">
        <f>COUNTA(H5:H7,J5:J7)</f>
        <v>2</v>
      </c>
      <c r="H6" s="16"/>
      <c r="I6" s="27"/>
      <c r="J6" s="16" t="s">
        <v>122</v>
      </c>
      <c r="K6" s="30">
        <v>34</v>
      </c>
    </row>
    <row r="7" spans="1:11" ht="24" customHeight="1" x14ac:dyDescent="0.2">
      <c r="A7" s="19"/>
      <c r="B7" s="20"/>
      <c r="C7" s="28"/>
      <c r="D7" s="16"/>
      <c r="E7" s="30"/>
      <c r="F7" s="30"/>
      <c r="G7" s="19"/>
      <c r="H7" s="20"/>
      <c r="I7" s="28"/>
      <c r="J7" s="16"/>
      <c r="K7" s="30"/>
    </row>
    <row r="8" spans="1:11" ht="24" customHeight="1" x14ac:dyDescent="0.2">
      <c r="A8" s="9" t="s">
        <v>2</v>
      </c>
      <c r="B8" s="16" t="s">
        <v>72</v>
      </c>
      <c r="C8" s="27">
        <v>24</v>
      </c>
      <c r="D8" s="11" t="s">
        <v>76</v>
      </c>
      <c r="E8" s="25">
        <v>23</v>
      </c>
      <c r="F8" s="30"/>
      <c r="G8" s="9" t="s">
        <v>2</v>
      </c>
      <c r="H8" s="16" t="s">
        <v>76</v>
      </c>
      <c r="I8" s="27">
        <v>23</v>
      </c>
      <c r="J8" s="11" t="s">
        <v>69</v>
      </c>
      <c r="K8" s="25">
        <v>36</v>
      </c>
    </row>
    <row r="9" spans="1:11" ht="24" customHeight="1" x14ac:dyDescent="0.2">
      <c r="A9" s="135">
        <f>COUNTA(B8:B12,D8:D12)</f>
        <v>5</v>
      </c>
      <c r="B9" s="16" t="s">
        <v>7</v>
      </c>
      <c r="C9" s="27">
        <v>38</v>
      </c>
      <c r="D9" s="16"/>
      <c r="E9" s="30"/>
      <c r="F9" s="30"/>
      <c r="G9" s="135">
        <f>COUNTA(H8:H12,J8:J12)</f>
        <v>2</v>
      </c>
      <c r="H9" s="16"/>
      <c r="I9" s="27"/>
      <c r="J9" s="16"/>
      <c r="K9" s="30"/>
    </row>
    <row r="10" spans="1:11" ht="24" customHeight="1" x14ac:dyDescent="0.2">
      <c r="A10" s="14"/>
      <c r="B10" s="16" t="s">
        <v>76</v>
      </c>
      <c r="C10" s="27">
        <v>21</v>
      </c>
      <c r="D10" s="16"/>
      <c r="E10" s="30"/>
      <c r="F10" s="30"/>
      <c r="G10" s="14"/>
      <c r="H10" s="16"/>
      <c r="I10" s="27"/>
      <c r="J10" s="16"/>
      <c r="K10" s="30"/>
    </row>
    <row r="11" spans="1:11" ht="24" customHeight="1" x14ac:dyDescent="0.2">
      <c r="A11" s="14"/>
      <c r="B11" s="16" t="s">
        <v>77</v>
      </c>
      <c r="C11" s="27">
        <v>23</v>
      </c>
      <c r="D11" s="16"/>
      <c r="E11" s="30"/>
      <c r="F11" s="30"/>
      <c r="G11" s="14"/>
      <c r="H11" s="16"/>
      <c r="I11" s="27"/>
      <c r="J11" s="16"/>
      <c r="K11" s="30"/>
    </row>
    <row r="12" spans="1:11" ht="24" customHeight="1" x14ac:dyDescent="0.2">
      <c r="A12" s="14"/>
      <c r="B12" s="16"/>
      <c r="C12" s="27"/>
      <c r="D12" s="16"/>
      <c r="E12" s="30"/>
      <c r="F12" s="30"/>
      <c r="G12" s="14"/>
      <c r="H12" s="16"/>
      <c r="I12" s="27"/>
      <c r="J12" s="16"/>
      <c r="K12" s="30"/>
    </row>
    <row r="13" spans="1:11" ht="24" customHeight="1" x14ac:dyDescent="0.2">
      <c r="A13" s="9" t="s">
        <v>3</v>
      </c>
      <c r="B13" s="11"/>
      <c r="C13" s="29"/>
      <c r="D13" s="11"/>
      <c r="E13" s="25"/>
      <c r="F13" s="30"/>
      <c r="G13" s="9" t="s">
        <v>3</v>
      </c>
      <c r="H13" s="11"/>
      <c r="I13" s="29"/>
      <c r="J13" s="11"/>
      <c r="K13" s="25"/>
    </row>
    <row r="14" spans="1:11" ht="24" customHeight="1" x14ac:dyDescent="0.2">
      <c r="A14" s="135">
        <f>COUNTA(B13:B14,D13:D14)</f>
        <v>0</v>
      </c>
      <c r="B14" s="20"/>
      <c r="C14" s="26"/>
      <c r="D14" s="20"/>
      <c r="E14" s="28"/>
      <c r="F14" s="30"/>
      <c r="G14" s="135">
        <f>COUNTA(H13:H14,J13:J14)</f>
        <v>0</v>
      </c>
      <c r="H14" s="20"/>
      <c r="I14" s="26"/>
      <c r="J14" s="20"/>
      <c r="K14" s="28"/>
    </row>
    <row r="15" spans="1:11" ht="24" customHeight="1" x14ac:dyDescent="0.2">
      <c r="A15" s="9" t="s">
        <v>13</v>
      </c>
      <c r="B15" s="11"/>
      <c r="C15" s="29"/>
      <c r="D15" s="11" t="s">
        <v>67</v>
      </c>
      <c r="E15" s="25">
        <v>30</v>
      </c>
      <c r="F15" s="30"/>
      <c r="G15" s="9" t="s">
        <v>13</v>
      </c>
      <c r="H15" s="11" t="s">
        <v>72</v>
      </c>
      <c r="I15" s="29">
        <v>20</v>
      </c>
      <c r="J15" s="11"/>
      <c r="K15" s="25"/>
    </row>
    <row r="16" spans="1:11" ht="24" customHeight="1" x14ac:dyDescent="0.2">
      <c r="A16" s="135">
        <f>COUNTA(B15:B17,D15:D17)</f>
        <v>2</v>
      </c>
      <c r="B16" s="16"/>
      <c r="C16" s="27"/>
      <c r="D16" s="16" t="s">
        <v>81</v>
      </c>
      <c r="E16" s="30">
        <v>15</v>
      </c>
      <c r="F16" s="30"/>
      <c r="G16" s="135">
        <f>COUNTA(H15:H17,J15:J17)</f>
        <v>1</v>
      </c>
      <c r="H16" s="16"/>
      <c r="I16" s="27"/>
      <c r="J16" s="16"/>
      <c r="K16" s="30"/>
    </row>
    <row r="17" spans="1:11" ht="24" customHeight="1" x14ac:dyDescent="0.2">
      <c r="A17" s="14"/>
      <c r="B17" s="16"/>
      <c r="C17" s="27"/>
      <c r="D17" s="16"/>
      <c r="E17" s="30"/>
      <c r="F17" s="30"/>
      <c r="G17" s="14"/>
      <c r="H17" s="16"/>
      <c r="I17" s="27"/>
      <c r="J17" s="16"/>
      <c r="K17" s="30"/>
    </row>
    <row r="18" spans="1:11" ht="24" customHeight="1" x14ac:dyDescent="0.2">
      <c r="A18" s="9" t="s">
        <v>14</v>
      </c>
      <c r="B18" s="11" t="s">
        <v>67</v>
      </c>
      <c r="C18" s="29">
        <v>26</v>
      </c>
      <c r="D18" s="11"/>
      <c r="E18" s="25"/>
      <c r="F18" s="30"/>
      <c r="G18" s="9" t="s">
        <v>14</v>
      </c>
      <c r="H18" s="11" t="s">
        <v>30</v>
      </c>
      <c r="I18" s="29">
        <v>26</v>
      </c>
      <c r="J18" s="11"/>
      <c r="K18" s="25"/>
    </row>
    <row r="19" spans="1:11" ht="24" customHeight="1" x14ac:dyDescent="0.2">
      <c r="A19" s="135">
        <f>COUNTA(B18:B24,D18:D24)</f>
        <v>6</v>
      </c>
      <c r="B19" s="16" t="s">
        <v>68</v>
      </c>
      <c r="C19" s="27">
        <v>22</v>
      </c>
      <c r="D19" s="16"/>
      <c r="E19" s="30"/>
      <c r="F19" s="30"/>
      <c r="G19" s="135">
        <f>COUNTA(H18:H24,J18:J24)</f>
        <v>1</v>
      </c>
      <c r="H19" s="16"/>
      <c r="I19" s="27"/>
      <c r="J19" s="16"/>
      <c r="K19" s="30"/>
    </row>
    <row r="20" spans="1:11" ht="24" customHeight="1" x14ac:dyDescent="0.2">
      <c r="A20" s="14"/>
      <c r="B20" s="16" t="s">
        <v>132</v>
      </c>
      <c r="C20" s="27">
        <v>18</v>
      </c>
      <c r="D20" s="16"/>
      <c r="E20" s="30"/>
      <c r="F20" s="30"/>
      <c r="G20" s="14"/>
      <c r="H20" s="16"/>
      <c r="I20" s="27"/>
      <c r="J20" s="16"/>
      <c r="K20" s="30"/>
    </row>
    <row r="21" spans="1:11" ht="24" customHeight="1" x14ac:dyDescent="0.2">
      <c r="A21" s="14"/>
      <c r="B21" s="16" t="s">
        <v>83</v>
      </c>
      <c r="C21" s="27">
        <v>22</v>
      </c>
      <c r="D21" s="16"/>
      <c r="E21" s="30"/>
      <c r="F21" s="30"/>
      <c r="G21" s="14"/>
      <c r="H21" s="16"/>
      <c r="I21" s="27"/>
      <c r="J21" s="16"/>
      <c r="K21" s="30"/>
    </row>
    <row r="22" spans="1:11" ht="24" customHeight="1" x14ac:dyDescent="0.2">
      <c r="A22" s="14"/>
      <c r="B22" s="16" t="s">
        <v>122</v>
      </c>
      <c r="C22" s="27">
        <v>22</v>
      </c>
      <c r="D22" s="16"/>
      <c r="E22" s="30"/>
      <c r="F22" s="30"/>
      <c r="G22" s="14"/>
      <c r="H22" s="16"/>
      <c r="I22" s="27"/>
      <c r="J22" s="16"/>
      <c r="K22" s="30"/>
    </row>
    <row r="23" spans="1:11" ht="24" customHeight="1" x14ac:dyDescent="0.2">
      <c r="A23" s="14"/>
      <c r="B23" s="16" t="s">
        <v>66</v>
      </c>
      <c r="C23" s="27">
        <v>22</v>
      </c>
      <c r="D23" s="16"/>
      <c r="E23" s="30"/>
      <c r="F23" s="30"/>
      <c r="G23" s="14"/>
      <c r="H23" s="16"/>
      <c r="I23" s="27"/>
      <c r="J23" s="16"/>
      <c r="K23" s="30"/>
    </row>
    <row r="24" spans="1:11" ht="24" customHeight="1" x14ac:dyDescent="0.2">
      <c r="A24" s="19"/>
      <c r="B24" s="20"/>
      <c r="C24" s="26"/>
      <c r="D24" s="20"/>
      <c r="E24" s="28"/>
      <c r="F24" s="30"/>
      <c r="G24" s="19"/>
      <c r="H24" s="20"/>
      <c r="I24" s="26"/>
      <c r="J24" s="20"/>
      <c r="K24" s="28"/>
    </row>
    <row r="25" spans="1:11" ht="24" customHeight="1" x14ac:dyDescent="0.2">
      <c r="A25" s="84" t="s">
        <v>15</v>
      </c>
      <c r="B25" s="11" t="s">
        <v>84</v>
      </c>
      <c r="C25" s="25">
        <v>19</v>
      </c>
      <c r="D25" s="11" t="s">
        <v>82</v>
      </c>
      <c r="E25" s="25">
        <v>19</v>
      </c>
      <c r="F25" s="27"/>
      <c r="G25" s="84" t="s">
        <v>15</v>
      </c>
      <c r="H25" s="11" t="s">
        <v>67</v>
      </c>
      <c r="I25" s="25">
        <v>19</v>
      </c>
      <c r="J25" s="11" t="s">
        <v>88</v>
      </c>
      <c r="K25" s="25">
        <v>22</v>
      </c>
    </row>
    <row r="26" spans="1:11" ht="24" customHeight="1" x14ac:dyDescent="0.2">
      <c r="A26" s="135">
        <f>COUNTA(B25:B27,D25:D27)</f>
        <v>3</v>
      </c>
      <c r="B26" s="16"/>
      <c r="C26" s="30"/>
      <c r="D26" s="16" t="s">
        <v>66</v>
      </c>
      <c r="E26" s="30">
        <v>22</v>
      </c>
      <c r="F26" s="27"/>
      <c r="G26" s="135">
        <f>COUNTA(H25:H27,J25:J27)</f>
        <v>2</v>
      </c>
      <c r="H26" s="16"/>
      <c r="I26" s="30"/>
      <c r="J26" s="16"/>
      <c r="K26" s="30"/>
    </row>
    <row r="27" spans="1:11" ht="24" customHeight="1" x14ac:dyDescent="0.2">
      <c r="A27" s="66"/>
      <c r="B27" s="20"/>
      <c r="C27" s="28"/>
      <c r="D27" s="20"/>
      <c r="E27" s="28"/>
      <c r="F27" s="27"/>
      <c r="G27" s="66"/>
      <c r="H27" s="20"/>
      <c r="I27" s="28"/>
      <c r="J27" s="20"/>
      <c r="K27" s="28"/>
    </row>
    <row r="28" spans="1:11" ht="24" customHeight="1" x14ac:dyDescent="0.2">
      <c r="A28" s="83" t="s">
        <v>16</v>
      </c>
      <c r="B28" s="16" t="s">
        <v>80</v>
      </c>
      <c r="C28" s="27">
        <v>14</v>
      </c>
      <c r="D28" s="16" t="s">
        <v>90</v>
      </c>
      <c r="E28" s="30">
        <v>18</v>
      </c>
      <c r="F28" s="27"/>
      <c r="G28" s="83" t="s">
        <v>16</v>
      </c>
      <c r="H28" s="16" t="s">
        <v>122</v>
      </c>
      <c r="I28" s="27">
        <v>16</v>
      </c>
      <c r="J28" s="16" t="s">
        <v>74</v>
      </c>
      <c r="K28" s="30">
        <v>16</v>
      </c>
    </row>
    <row r="29" spans="1:11" ht="24" customHeight="1" x14ac:dyDescent="0.2">
      <c r="A29" s="135">
        <f>COUNTA(B28:B30,D28:D30)</f>
        <v>3</v>
      </c>
      <c r="B29" s="16" t="s">
        <v>86</v>
      </c>
      <c r="C29" s="30">
        <v>16</v>
      </c>
      <c r="D29" s="16"/>
      <c r="E29" s="30"/>
      <c r="F29" s="27"/>
      <c r="G29" s="135">
        <f>COUNTA(H28:H30,J28:J30)</f>
        <v>2</v>
      </c>
      <c r="H29" s="16"/>
      <c r="I29" s="30"/>
      <c r="J29" s="16"/>
      <c r="K29" s="30"/>
    </row>
    <row r="30" spans="1:11" ht="24" customHeight="1" x14ac:dyDescent="0.2">
      <c r="A30" s="66"/>
      <c r="B30" s="20"/>
      <c r="C30" s="28"/>
      <c r="D30" s="20"/>
      <c r="E30" s="28"/>
      <c r="F30" s="27"/>
      <c r="G30" s="66"/>
      <c r="H30" s="20"/>
      <c r="I30" s="28"/>
      <c r="J30" s="20"/>
      <c r="K30" s="28"/>
    </row>
    <row r="31" spans="1:11" ht="24" customHeight="1" x14ac:dyDescent="0.2">
      <c r="A31" s="14" t="s">
        <v>28</v>
      </c>
      <c r="B31" s="16" t="s">
        <v>75</v>
      </c>
      <c r="C31" s="27">
        <v>24</v>
      </c>
      <c r="D31" s="16" t="s">
        <v>69</v>
      </c>
      <c r="E31" s="30">
        <v>24</v>
      </c>
      <c r="F31" s="30"/>
      <c r="G31" s="14" t="s">
        <v>28</v>
      </c>
      <c r="H31" s="16" t="s">
        <v>6</v>
      </c>
      <c r="I31" s="27">
        <v>24</v>
      </c>
      <c r="J31" s="16" t="s">
        <v>8</v>
      </c>
      <c r="K31" s="30">
        <v>15.2</v>
      </c>
    </row>
    <row r="32" spans="1:11" ht="24" customHeight="1" x14ac:dyDescent="0.2">
      <c r="A32" s="135">
        <f>COUNTA(B31:B34,D31:D34)</f>
        <v>5</v>
      </c>
      <c r="B32" s="16" t="s">
        <v>78</v>
      </c>
      <c r="C32" s="27">
        <v>21</v>
      </c>
      <c r="D32" s="16" t="s">
        <v>75</v>
      </c>
      <c r="E32" s="30">
        <v>20.5</v>
      </c>
      <c r="F32" s="30"/>
      <c r="G32" s="135">
        <f>COUNTA(H31:H34,J31:J34)</f>
        <v>5</v>
      </c>
      <c r="H32" s="16" t="s">
        <v>75</v>
      </c>
      <c r="I32" s="27">
        <v>24</v>
      </c>
      <c r="J32" s="16" t="s">
        <v>87</v>
      </c>
      <c r="K32" s="30">
        <v>24</v>
      </c>
    </row>
    <row r="33" spans="1:11" ht="24" customHeight="1" x14ac:dyDescent="0.2">
      <c r="A33" s="14"/>
      <c r="B33" s="16" t="s">
        <v>85</v>
      </c>
      <c r="C33" s="27">
        <v>21</v>
      </c>
      <c r="D33" s="16"/>
      <c r="E33" s="30"/>
      <c r="F33" s="30"/>
      <c r="G33" s="14"/>
      <c r="H33" s="16" t="s">
        <v>87</v>
      </c>
      <c r="I33" s="27">
        <v>20.5</v>
      </c>
      <c r="J33" s="16"/>
      <c r="K33" s="30"/>
    </row>
    <row r="34" spans="1:11" ht="24" customHeight="1" x14ac:dyDescent="0.2">
      <c r="A34" s="19"/>
      <c r="B34" s="20"/>
      <c r="C34" s="26"/>
      <c r="D34" s="20"/>
      <c r="E34" s="28"/>
      <c r="F34" s="30"/>
      <c r="G34" s="19"/>
      <c r="H34" s="20"/>
      <c r="I34" s="26"/>
      <c r="J34" s="20"/>
      <c r="K34" s="28"/>
    </row>
    <row r="35" spans="1:11" ht="24" customHeight="1" x14ac:dyDescent="0.2">
      <c r="A35" s="14" t="s">
        <v>4</v>
      </c>
      <c r="B35" s="16" t="s">
        <v>69</v>
      </c>
      <c r="C35" s="27">
        <v>10</v>
      </c>
      <c r="D35" s="16" t="s">
        <v>68</v>
      </c>
      <c r="E35" s="30">
        <v>10</v>
      </c>
      <c r="F35" s="30"/>
      <c r="G35" s="14" t="s">
        <v>4</v>
      </c>
      <c r="H35" s="16" t="s">
        <v>68</v>
      </c>
      <c r="I35" s="27">
        <v>10</v>
      </c>
      <c r="J35" s="16" t="s">
        <v>70</v>
      </c>
      <c r="K35" s="30">
        <v>10</v>
      </c>
    </row>
    <row r="36" spans="1:11" ht="24" customHeight="1" x14ac:dyDescent="0.2">
      <c r="A36" s="135">
        <f>COUNTA(B35:B48,D35:D48)</f>
        <v>23</v>
      </c>
      <c r="B36" s="16" t="s">
        <v>70</v>
      </c>
      <c r="C36" s="27">
        <v>10</v>
      </c>
      <c r="D36" s="16" t="s">
        <v>29</v>
      </c>
      <c r="E36" s="30">
        <v>10</v>
      </c>
      <c r="F36" s="30"/>
      <c r="G36" s="135">
        <f>COUNTA(H35:H48,J35:J48)</f>
        <v>14</v>
      </c>
      <c r="H36" s="16" t="s">
        <v>69</v>
      </c>
      <c r="I36" s="27">
        <v>10</v>
      </c>
      <c r="J36" s="16" t="s">
        <v>29</v>
      </c>
      <c r="K36" s="30">
        <v>10</v>
      </c>
    </row>
    <row r="37" spans="1:11" ht="24" customHeight="1" x14ac:dyDescent="0.2">
      <c r="A37" s="14"/>
      <c r="B37" s="16" t="s">
        <v>29</v>
      </c>
      <c r="C37" s="27">
        <v>10</v>
      </c>
      <c r="D37" s="16" t="s">
        <v>71</v>
      </c>
      <c r="E37" s="30">
        <v>10</v>
      </c>
      <c r="F37" s="30"/>
      <c r="G37" s="14"/>
      <c r="H37" s="16" t="s">
        <v>70</v>
      </c>
      <c r="I37" s="27">
        <v>10</v>
      </c>
      <c r="J37" s="16" t="s">
        <v>6</v>
      </c>
      <c r="K37" s="30">
        <v>10</v>
      </c>
    </row>
    <row r="38" spans="1:11" ht="24" customHeight="1" x14ac:dyDescent="0.2">
      <c r="A38" s="14"/>
      <c r="B38" s="16" t="s">
        <v>6</v>
      </c>
      <c r="C38" s="27">
        <v>10</v>
      </c>
      <c r="D38" s="16" t="s">
        <v>8</v>
      </c>
      <c r="E38" s="30">
        <v>10</v>
      </c>
      <c r="F38" s="30"/>
      <c r="G38" s="14"/>
      <c r="H38" s="16" t="s">
        <v>29</v>
      </c>
      <c r="I38" s="27">
        <v>10</v>
      </c>
      <c r="J38" s="16" t="s">
        <v>124</v>
      </c>
      <c r="K38" s="30">
        <v>10</v>
      </c>
    </row>
    <row r="39" spans="1:11" ht="24" customHeight="1" x14ac:dyDescent="0.2">
      <c r="A39" s="14"/>
      <c r="B39" s="16" t="s">
        <v>8</v>
      </c>
      <c r="C39" s="27">
        <v>10</v>
      </c>
      <c r="D39" s="16" t="s">
        <v>74</v>
      </c>
      <c r="E39" s="30">
        <v>10</v>
      </c>
      <c r="F39" s="30"/>
      <c r="G39" s="14"/>
      <c r="H39" s="16" t="s">
        <v>71</v>
      </c>
      <c r="I39" s="27">
        <v>10</v>
      </c>
      <c r="J39" s="16"/>
      <c r="K39" s="30"/>
    </row>
    <row r="40" spans="1:11" ht="24" customHeight="1" x14ac:dyDescent="0.2">
      <c r="A40" s="14"/>
      <c r="B40" s="16" t="s">
        <v>73</v>
      </c>
      <c r="C40" s="27">
        <v>10</v>
      </c>
      <c r="D40" s="16" t="s">
        <v>79</v>
      </c>
      <c r="E40" s="30">
        <v>10</v>
      </c>
      <c r="F40" s="30"/>
      <c r="G40" s="14"/>
      <c r="H40" s="16" t="s">
        <v>8</v>
      </c>
      <c r="I40" s="27">
        <v>10</v>
      </c>
      <c r="J40" s="16"/>
      <c r="K40" s="30"/>
    </row>
    <row r="41" spans="1:11" ht="24" customHeight="1" x14ac:dyDescent="0.2">
      <c r="A41" s="14"/>
      <c r="B41" s="16" t="s">
        <v>74</v>
      </c>
      <c r="C41" s="27">
        <v>10</v>
      </c>
      <c r="D41" s="16" t="s">
        <v>30</v>
      </c>
      <c r="E41" s="30">
        <v>10</v>
      </c>
      <c r="F41" s="30"/>
      <c r="G41" s="14"/>
      <c r="H41" s="16" t="s">
        <v>74</v>
      </c>
      <c r="I41" s="27">
        <v>10</v>
      </c>
      <c r="J41" s="16"/>
      <c r="K41" s="30"/>
    </row>
    <row r="42" spans="1:11" ht="24" customHeight="1" x14ac:dyDescent="0.2">
      <c r="A42" s="14"/>
      <c r="B42" s="16" t="s">
        <v>79</v>
      </c>
      <c r="C42" s="27">
        <v>10</v>
      </c>
      <c r="D42" s="16" t="s">
        <v>87</v>
      </c>
      <c r="E42" s="30">
        <v>10</v>
      </c>
      <c r="F42" s="30"/>
      <c r="G42" s="14"/>
      <c r="H42" s="16" t="s">
        <v>136</v>
      </c>
      <c r="I42" s="27">
        <v>10</v>
      </c>
      <c r="J42" s="16"/>
      <c r="K42" s="30"/>
    </row>
    <row r="43" spans="1:11" ht="24" customHeight="1" x14ac:dyDescent="0.2">
      <c r="A43" s="14"/>
      <c r="B43" s="16" t="s">
        <v>30</v>
      </c>
      <c r="C43" s="27">
        <v>10</v>
      </c>
      <c r="D43" s="16" t="s">
        <v>88</v>
      </c>
      <c r="E43" s="30">
        <v>10</v>
      </c>
      <c r="F43" s="30"/>
      <c r="G43" s="14"/>
      <c r="H43" s="16" t="s">
        <v>90</v>
      </c>
      <c r="I43" s="27">
        <v>10</v>
      </c>
      <c r="J43" s="16"/>
      <c r="K43" s="30"/>
    </row>
    <row r="44" spans="1:11" ht="24" customHeight="1" x14ac:dyDescent="0.2">
      <c r="A44" s="14"/>
      <c r="B44" s="16" t="s">
        <v>87</v>
      </c>
      <c r="C44" s="27">
        <v>10</v>
      </c>
      <c r="D44" s="16" t="s">
        <v>124</v>
      </c>
      <c r="E44" s="30">
        <v>10</v>
      </c>
      <c r="F44" s="30"/>
      <c r="G44" s="14"/>
      <c r="H44" s="16" t="s">
        <v>88</v>
      </c>
      <c r="I44" s="27">
        <v>10</v>
      </c>
      <c r="J44" s="16"/>
      <c r="K44" s="30"/>
    </row>
    <row r="45" spans="1:11" ht="24" customHeight="1" x14ac:dyDescent="0.2">
      <c r="A45" s="14"/>
      <c r="B45" s="16" t="s">
        <v>90</v>
      </c>
      <c r="C45" s="27">
        <v>10</v>
      </c>
      <c r="D45" s="16"/>
      <c r="E45" s="30"/>
      <c r="F45" s="30"/>
      <c r="G45" s="14"/>
      <c r="H45" s="16"/>
      <c r="I45" s="27"/>
      <c r="J45" s="16"/>
      <c r="K45" s="30"/>
    </row>
    <row r="46" spans="1:11" ht="24" customHeight="1" x14ac:dyDescent="0.2">
      <c r="A46" s="14"/>
      <c r="B46" s="16" t="s">
        <v>88</v>
      </c>
      <c r="C46" s="27">
        <v>10</v>
      </c>
      <c r="D46" s="16"/>
      <c r="E46" s="30"/>
      <c r="F46" s="30"/>
      <c r="G46" s="14"/>
      <c r="H46" s="16"/>
      <c r="I46" s="27"/>
      <c r="J46" s="16"/>
      <c r="K46" s="30"/>
    </row>
    <row r="47" spans="1:11" ht="24" customHeight="1" x14ac:dyDescent="0.2">
      <c r="A47" s="14"/>
      <c r="B47" s="16" t="s">
        <v>124</v>
      </c>
      <c r="C47" s="27">
        <v>10</v>
      </c>
      <c r="D47" s="16"/>
      <c r="E47" s="30"/>
      <c r="F47" s="30"/>
      <c r="G47" s="14"/>
      <c r="H47" s="16"/>
      <c r="I47" s="27"/>
      <c r="J47" s="16"/>
      <c r="K47" s="30"/>
    </row>
    <row r="48" spans="1:11" ht="24" customHeight="1" x14ac:dyDescent="0.2">
      <c r="A48" s="19"/>
      <c r="B48" s="20"/>
      <c r="C48" s="26"/>
      <c r="D48" s="20"/>
      <c r="E48" s="28"/>
      <c r="F48" s="30"/>
      <c r="G48" s="19"/>
      <c r="H48" s="20"/>
      <c r="I48" s="26"/>
      <c r="J48" s="20"/>
      <c r="K48" s="28"/>
    </row>
    <row r="49" spans="1:11" ht="24" customHeight="1" x14ac:dyDescent="0.2">
      <c r="A49" s="14" t="s">
        <v>89</v>
      </c>
      <c r="B49" s="16" t="s">
        <v>82</v>
      </c>
      <c r="C49" s="27">
        <v>0</v>
      </c>
      <c r="D49" s="16" t="s">
        <v>73</v>
      </c>
      <c r="E49" s="30">
        <v>0</v>
      </c>
      <c r="F49" s="30"/>
      <c r="G49" s="14" t="s">
        <v>89</v>
      </c>
      <c r="H49" s="16" t="s">
        <v>77</v>
      </c>
      <c r="I49" s="27">
        <v>0</v>
      </c>
      <c r="J49" s="16" t="s">
        <v>138</v>
      </c>
      <c r="K49" s="30">
        <v>0</v>
      </c>
    </row>
    <row r="50" spans="1:11" ht="24" customHeight="1" x14ac:dyDescent="0.2">
      <c r="A50" s="135">
        <f>COUNTA(B49:B59,D49:D59)</f>
        <v>11</v>
      </c>
      <c r="B50" s="16" t="s">
        <v>133</v>
      </c>
      <c r="C50" s="27">
        <v>0</v>
      </c>
      <c r="D50" s="16" t="s">
        <v>78</v>
      </c>
      <c r="E50" s="30">
        <v>0</v>
      </c>
      <c r="F50" s="30"/>
      <c r="G50" s="135">
        <f>COUNTA(H49:H59,J49:J59)</f>
        <v>17</v>
      </c>
      <c r="H50" s="16" t="s">
        <v>80</v>
      </c>
      <c r="I50" s="27">
        <v>0</v>
      </c>
      <c r="J50" s="16" t="s">
        <v>139</v>
      </c>
      <c r="K50" s="30">
        <v>0</v>
      </c>
    </row>
    <row r="51" spans="1:11" ht="24" customHeight="1" x14ac:dyDescent="0.2">
      <c r="A51" s="14"/>
      <c r="B51" s="16" t="s">
        <v>91</v>
      </c>
      <c r="C51" s="27">
        <v>0</v>
      </c>
      <c r="D51" s="16" t="s">
        <v>80</v>
      </c>
      <c r="E51" s="30">
        <v>0</v>
      </c>
      <c r="F51" s="30"/>
      <c r="G51" s="14"/>
      <c r="H51" s="16" t="s">
        <v>85</v>
      </c>
      <c r="I51" s="27">
        <v>0</v>
      </c>
      <c r="J51" s="16" t="s">
        <v>75</v>
      </c>
      <c r="K51" s="30">
        <v>0</v>
      </c>
    </row>
    <row r="52" spans="1:11" ht="24" customHeight="1" x14ac:dyDescent="0.2">
      <c r="A52" s="14"/>
      <c r="B52" s="16" t="s">
        <v>123</v>
      </c>
      <c r="C52" s="27">
        <v>0</v>
      </c>
      <c r="D52" s="16" t="s">
        <v>83</v>
      </c>
      <c r="E52" s="30">
        <v>0</v>
      </c>
      <c r="F52" s="30"/>
      <c r="G52" s="14"/>
      <c r="H52" s="16" t="s">
        <v>91</v>
      </c>
      <c r="I52" s="27">
        <v>0</v>
      </c>
      <c r="J52" s="16" t="s">
        <v>76</v>
      </c>
      <c r="K52" s="30">
        <v>0</v>
      </c>
    </row>
    <row r="53" spans="1:11" ht="24" customHeight="1" x14ac:dyDescent="0.2">
      <c r="A53" s="14"/>
      <c r="B53" s="16" t="s">
        <v>92</v>
      </c>
      <c r="C53" s="27">
        <v>0</v>
      </c>
      <c r="D53" s="16" t="s">
        <v>123</v>
      </c>
      <c r="E53" s="30">
        <v>0</v>
      </c>
      <c r="F53" s="30"/>
      <c r="G53" s="14"/>
      <c r="H53" s="16" t="s">
        <v>86</v>
      </c>
      <c r="I53" s="27">
        <v>0</v>
      </c>
      <c r="J53" s="16" t="s">
        <v>80</v>
      </c>
      <c r="K53" s="30">
        <v>0</v>
      </c>
    </row>
    <row r="54" spans="1:11" ht="24" customHeight="1" x14ac:dyDescent="0.2">
      <c r="A54" s="14"/>
      <c r="B54" s="16"/>
      <c r="C54" s="27"/>
      <c r="D54" s="16" t="s">
        <v>122</v>
      </c>
      <c r="E54" s="30">
        <v>0</v>
      </c>
      <c r="F54" s="30"/>
      <c r="G54" s="14"/>
      <c r="H54" s="16" t="s">
        <v>123</v>
      </c>
      <c r="I54" s="27">
        <v>0</v>
      </c>
      <c r="J54" s="16" t="s">
        <v>83</v>
      </c>
      <c r="K54" s="30">
        <v>0</v>
      </c>
    </row>
    <row r="55" spans="1:11" ht="24" customHeight="1" x14ac:dyDescent="0.2">
      <c r="A55" s="14"/>
      <c r="B55" s="16"/>
      <c r="C55" s="27"/>
      <c r="D55" s="16"/>
      <c r="E55" s="30"/>
      <c r="F55" s="30"/>
      <c r="G55" s="14"/>
      <c r="H55" s="16" t="s">
        <v>92</v>
      </c>
      <c r="I55" s="27">
        <v>0</v>
      </c>
      <c r="J55" s="16" t="s">
        <v>130</v>
      </c>
      <c r="K55" s="30">
        <v>0</v>
      </c>
    </row>
    <row r="56" spans="1:11" ht="24" customHeight="1" x14ac:dyDescent="0.2">
      <c r="A56" s="14"/>
      <c r="B56" s="16"/>
      <c r="C56" s="27"/>
      <c r="D56" s="16"/>
      <c r="E56" s="30"/>
      <c r="F56" s="27"/>
      <c r="G56" s="14"/>
      <c r="H56" s="16" t="s">
        <v>137</v>
      </c>
      <c r="I56" s="27">
        <v>0</v>
      </c>
      <c r="J56" s="16"/>
      <c r="K56" s="30"/>
    </row>
    <row r="57" spans="1:11" ht="24" customHeight="1" x14ac:dyDescent="0.2">
      <c r="A57" s="14"/>
      <c r="B57" s="16"/>
      <c r="C57" s="27"/>
      <c r="D57" s="16"/>
      <c r="E57" s="30"/>
      <c r="F57" s="27"/>
      <c r="G57" s="14"/>
      <c r="H57" s="16" t="s">
        <v>124</v>
      </c>
      <c r="I57" s="27">
        <v>0</v>
      </c>
      <c r="J57" s="16"/>
      <c r="K57" s="30"/>
    </row>
    <row r="58" spans="1:11" ht="24" customHeight="1" x14ac:dyDescent="0.2">
      <c r="A58" s="14"/>
      <c r="B58" s="16"/>
      <c r="C58" s="27"/>
      <c r="D58" s="16"/>
      <c r="E58" s="30"/>
      <c r="F58" s="27"/>
      <c r="G58" s="14"/>
      <c r="H58" s="16" t="s">
        <v>66</v>
      </c>
      <c r="I58" s="27">
        <v>0</v>
      </c>
      <c r="J58" s="16"/>
      <c r="K58" s="30"/>
    </row>
    <row r="59" spans="1:11" ht="24" customHeight="1" x14ac:dyDescent="0.2">
      <c r="A59" s="132"/>
      <c r="B59" s="105"/>
      <c r="C59" s="112"/>
      <c r="D59" s="105"/>
      <c r="E59" s="113"/>
      <c r="G59" s="132"/>
      <c r="H59" s="105"/>
      <c r="I59" s="112"/>
      <c r="J59" s="105"/>
      <c r="K59" s="113"/>
    </row>
    <row r="60" spans="1:11" ht="24" customHeight="1" x14ac:dyDescent="0.2">
      <c r="A60" s="19" t="s">
        <v>9</v>
      </c>
      <c r="B60" s="20"/>
      <c r="C60" s="26">
        <f>SUM(C3:C55)</f>
        <v>573</v>
      </c>
      <c r="D60" s="20"/>
      <c r="E60" s="31">
        <f>SUM(E3:E55)</f>
        <v>347.5</v>
      </c>
      <c r="F60" s="116"/>
      <c r="G60" s="19" t="s">
        <v>9</v>
      </c>
      <c r="H60" s="20"/>
      <c r="I60" s="26">
        <f>SUM(I3:I59)</f>
        <v>272.5</v>
      </c>
      <c r="J60" s="20"/>
      <c r="K60" s="31">
        <f>SUM(K3:K59)</f>
        <v>254.2</v>
      </c>
    </row>
    <row r="61" spans="1:11" ht="24" customHeight="1" x14ac:dyDescent="0.2">
      <c r="A61" s="22"/>
      <c r="B61" s="17"/>
      <c r="C61" s="27"/>
      <c r="D61" s="23" t="s">
        <v>10</v>
      </c>
      <c r="E61" s="32">
        <f>C60+E60</f>
        <v>920.5</v>
      </c>
      <c r="F61" s="27"/>
      <c r="G61" s="22"/>
      <c r="H61" s="17"/>
      <c r="I61" s="27"/>
      <c r="J61" s="23" t="s">
        <v>11</v>
      </c>
      <c r="K61" s="32">
        <f>I60+K60</f>
        <v>526.70000000000005</v>
      </c>
    </row>
    <row r="62" spans="1:11" x14ac:dyDescent="0.2">
      <c r="A62" s="1"/>
      <c r="G62" s="1"/>
    </row>
    <row r="63" spans="1:11" x14ac:dyDescent="0.2">
      <c r="A63" s="1"/>
      <c r="G63" s="1"/>
    </row>
    <row r="64" spans="1:11" x14ac:dyDescent="0.2">
      <c r="B64" s="3">
        <f>COUNTA(B3:B48)</f>
        <v>32</v>
      </c>
      <c r="D64" s="3">
        <f>COUNTA(D3:D48)</f>
        <v>20</v>
      </c>
      <c r="H64" s="3">
        <f>COUNTA(H3:H48)</f>
        <v>18</v>
      </c>
      <c r="J64" s="3">
        <f>COUNTA(J3:J48)</f>
        <v>12</v>
      </c>
    </row>
  </sheetData>
  <dataConsolidate link="1">
    <dataRefs count="1">
      <dataRef ref="A3:I37" sheet="成績（男子・女子）"/>
    </dataRefs>
  </dataConsolidate>
  <mergeCells count="4">
    <mergeCell ref="H1:K1"/>
    <mergeCell ref="A1:A2"/>
    <mergeCell ref="B1:E1"/>
    <mergeCell ref="G1:G2"/>
  </mergeCells>
  <phoneticPr fontId="4"/>
  <printOptions horizontalCentered="1"/>
  <pageMargins left="0.78740157480314965" right="0.78740157480314965" top="1.1811023622047245" bottom="0.59055118110236227" header="0.70866141732283472" footer="0"/>
  <pageSetup paperSize="8" scale="78" orientation="portrait" r:id="rId1"/>
  <headerFooter alignWithMargins="0">
    <oddHeader>&amp;C&amp;"HG創英角ｺﾞｼｯｸUB,ｳﾙﾄﾗﾎﾞｰﾙﾄﾞ 太字 斜体"&amp;20第６０回石川県民体育大会　七尾市選手団　大会成績</oddHeader>
  </headerFooter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53"/>
  <sheetViews>
    <sheetView view="pageBreakPreview" topLeftCell="H1" zoomScale="60" zoomScaleNormal="100" workbookViewId="0">
      <selection activeCell="Q5" sqref="Q5"/>
    </sheetView>
  </sheetViews>
  <sheetFormatPr defaultColWidth="9" defaultRowHeight="16.2" x14ac:dyDescent="0.2"/>
  <cols>
    <col min="1" max="1" width="4.6640625" style="33" customWidth="1"/>
    <col min="2" max="2" width="10.33203125" style="33" bestFit="1" customWidth="1"/>
    <col min="3" max="3" width="15" style="44" bestFit="1" customWidth="1"/>
    <col min="4" max="4" width="12.88671875" style="33" bestFit="1" customWidth="1"/>
    <col min="5" max="5" width="3.6640625" style="13" customWidth="1"/>
    <col min="6" max="6" width="10.33203125" style="33" bestFit="1" customWidth="1"/>
    <col min="7" max="7" width="15" style="44" bestFit="1" customWidth="1"/>
    <col min="8" max="8" width="10.77734375" style="33" bestFit="1" customWidth="1"/>
    <col min="9" max="9" width="3.6640625" style="13" customWidth="1"/>
    <col min="10" max="10" width="10.33203125" style="33" bestFit="1" customWidth="1"/>
    <col min="11" max="11" width="15" style="44" bestFit="1" customWidth="1"/>
    <col min="12" max="12" width="12.88671875" style="33" bestFit="1" customWidth="1"/>
    <col min="13" max="14" width="4.6640625" style="33" customWidth="1"/>
    <col min="15" max="15" width="10.33203125" style="33" bestFit="1" customWidth="1"/>
    <col min="16" max="16" width="15" style="44" bestFit="1" customWidth="1"/>
    <col min="17" max="17" width="12.88671875" style="33" bestFit="1" customWidth="1"/>
    <col min="18" max="18" width="3.6640625" style="13" customWidth="1"/>
    <col min="19" max="19" width="10.33203125" style="33" bestFit="1" customWidth="1"/>
    <col min="20" max="20" width="15" style="44" bestFit="1" customWidth="1"/>
    <col min="21" max="21" width="10.77734375" style="33" bestFit="1" customWidth="1"/>
    <col min="22" max="22" width="3.6640625" style="13" customWidth="1"/>
    <col min="23" max="23" width="10.33203125" style="33" bestFit="1" customWidth="1"/>
    <col min="24" max="24" width="15" style="44" bestFit="1" customWidth="1"/>
    <col min="25" max="25" width="12.88671875" style="33" bestFit="1" customWidth="1"/>
    <col min="26" max="27" width="4.6640625" style="33" customWidth="1"/>
    <col min="28" max="28" width="6.6640625" style="33" bestFit="1" customWidth="1"/>
    <col min="29" max="29" width="15" style="33" bestFit="1" customWidth="1"/>
    <col min="30" max="30" width="9.21875" style="33" bestFit="1" customWidth="1"/>
    <col min="31" max="16384" width="9" style="33"/>
  </cols>
  <sheetData>
    <row r="1" spans="1:30" ht="39" customHeight="1" x14ac:dyDescent="0.2">
      <c r="A1" s="10"/>
      <c r="B1" s="129"/>
      <c r="C1" s="12"/>
      <c r="D1" s="129"/>
      <c r="E1" s="129"/>
      <c r="F1" s="129"/>
      <c r="G1" s="12"/>
      <c r="H1" s="129"/>
      <c r="I1" s="129"/>
      <c r="J1" s="129"/>
      <c r="K1" s="12"/>
      <c r="L1" s="129"/>
      <c r="M1" s="130"/>
      <c r="N1" s="10"/>
      <c r="O1" s="129"/>
      <c r="P1" s="12"/>
      <c r="Q1" s="129"/>
      <c r="R1" s="129"/>
      <c r="S1" s="129"/>
      <c r="T1" s="12"/>
      <c r="U1" s="129"/>
      <c r="V1" s="129"/>
      <c r="W1" s="129"/>
      <c r="X1" s="12"/>
      <c r="Y1" s="129"/>
      <c r="Z1" s="130"/>
      <c r="AA1" s="13"/>
    </row>
    <row r="2" spans="1:30" ht="29.4" x14ac:dyDescent="0.2">
      <c r="A2" s="15"/>
      <c r="B2" s="163" t="s">
        <v>140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28"/>
      <c r="N2" s="83"/>
      <c r="O2" s="163" t="s">
        <v>141</v>
      </c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31"/>
      <c r="AA2" s="22"/>
    </row>
    <row r="3" spans="1:30" ht="16.8" thickBot="1" x14ac:dyDescent="0.25">
      <c r="A3" s="15"/>
      <c r="B3" s="13"/>
      <c r="C3" s="17"/>
      <c r="D3" s="13"/>
      <c r="F3" s="13"/>
      <c r="G3" s="17"/>
      <c r="H3" s="13"/>
      <c r="J3" s="13"/>
      <c r="K3" s="17"/>
      <c r="L3" s="13"/>
      <c r="M3" s="117"/>
      <c r="N3" s="15"/>
      <c r="O3" s="13"/>
      <c r="P3" s="17"/>
      <c r="Q3" s="13"/>
      <c r="S3" s="13"/>
      <c r="T3" s="17"/>
      <c r="U3" s="13"/>
      <c r="W3" s="13"/>
      <c r="X3" s="17"/>
      <c r="Y3" s="13"/>
      <c r="Z3" s="117"/>
      <c r="AA3" s="13"/>
    </row>
    <row r="4" spans="1:30" ht="39" customHeight="1" thickBot="1" x14ac:dyDescent="0.25">
      <c r="A4" s="15"/>
      <c r="B4" s="164" t="s">
        <v>31</v>
      </c>
      <c r="C4" s="165"/>
      <c r="D4" s="166"/>
      <c r="E4" s="85"/>
      <c r="F4" s="164" t="s">
        <v>32</v>
      </c>
      <c r="G4" s="165"/>
      <c r="H4" s="166"/>
      <c r="I4" s="85"/>
      <c r="J4" s="164" t="s">
        <v>33</v>
      </c>
      <c r="K4" s="165"/>
      <c r="L4" s="166"/>
      <c r="M4" s="122"/>
      <c r="N4" s="125"/>
      <c r="O4" s="164" t="s">
        <v>31</v>
      </c>
      <c r="P4" s="165" t="s">
        <v>31</v>
      </c>
      <c r="Q4" s="166"/>
      <c r="R4" s="85"/>
      <c r="S4" s="164" t="s">
        <v>32</v>
      </c>
      <c r="T4" s="165" t="s">
        <v>32</v>
      </c>
      <c r="U4" s="166"/>
      <c r="V4" s="85"/>
      <c r="W4" s="164" t="s">
        <v>62</v>
      </c>
      <c r="X4" s="165" t="s">
        <v>62</v>
      </c>
      <c r="Y4" s="166"/>
      <c r="Z4" s="118"/>
      <c r="AA4" s="34"/>
      <c r="AB4" s="167" t="s">
        <v>170</v>
      </c>
      <c r="AC4" s="168"/>
      <c r="AD4" s="169"/>
    </row>
    <row r="5" spans="1:30" ht="39" customHeight="1" x14ac:dyDescent="0.2">
      <c r="A5" s="15"/>
      <c r="B5" s="7" t="s">
        <v>12</v>
      </c>
      <c r="C5" s="45" t="s">
        <v>23</v>
      </c>
      <c r="D5" s="91">
        <v>1203.5</v>
      </c>
      <c r="E5" s="35"/>
      <c r="F5" s="7" t="s">
        <v>12</v>
      </c>
      <c r="G5" s="50" t="s">
        <v>23</v>
      </c>
      <c r="H5" s="86">
        <v>760</v>
      </c>
      <c r="I5" s="35"/>
      <c r="J5" s="7" t="s">
        <v>12</v>
      </c>
      <c r="K5" s="45" t="s">
        <v>23</v>
      </c>
      <c r="L5" s="86">
        <v>1963.5</v>
      </c>
      <c r="M5" s="119"/>
      <c r="N5" s="126"/>
      <c r="O5" s="7" t="s">
        <v>12</v>
      </c>
      <c r="P5" s="45" t="s">
        <v>23</v>
      </c>
      <c r="Q5" s="91">
        <v>784</v>
      </c>
      <c r="R5" s="35"/>
      <c r="S5" s="7" t="s">
        <v>12</v>
      </c>
      <c r="T5" s="50" t="s">
        <v>23</v>
      </c>
      <c r="U5" s="86">
        <v>571.20000000000005</v>
      </c>
      <c r="V5" s="35"/>
      <c r="W5" s="7" t="s">
        <v>12</v>
      </c>
      <c r="X5" s="45" t="s">
        <v>23</v>
      </c>
      <c r="Y5" s="86">
        <v>1355.2</v>
      </c>
      <c r="Z5" s="119"/>
      <c r="AA5" s="119"/>
      <c r="AB5" s="143">
        <v>1</v>
      </c>
      <c r="AC5" s="144" t="s">
        <v>23</v>
      </c>
      <c r="AD5" s="145">
        <v>1026</v>
      </c>
    </row>
    <row r="6" spans="1:30" ht="39" customHeight="1" x14ac:dyDescent="0.2">
      <c r="A6" s="15"/>
      <c r="B6" s="5" t="s">
        <v>1</v>
      </c>
      <c r="C6" s="46" t="s">
        <v>34</v>
      </c>
      <c r="D6" s="87">
        <v>1020</v>
      </c>
      <c r="E6" s="35"/>
      <c r="F6" s="5" t="s">
        <v>1</v>
      </c>
      <c r="G6" s="51" t="s">
        <v>34</v>
      </c>
      <c r="H6" s="87">
        <v>705.5</v>
      </c>
      <c r="I6" s="35"/>
      <c r="J6" s="5" t="s">
        <v>1</v>
      </c>
      <c r="K6" s="46" t="s">
        <v>34</v>
      </c>
      <c r="L6" s="87">
        <v>1725.5</v>
      </c>
      <c r="M6" s="119"/>
      <c r="N6" s="126"/>
      <c r="O6" s="5" t="s">
        <v>1</v>
      </c>
      <c r="P6" s="46" t="s">
        <v>34</v>
      </c>
      <c r="Q6" s="87">
        <v>663</v>
      </c>
      <c r="R6" s="35"/>
      <c r="S6" s="5" t="s">
        <v>1</v>
      </c>
      <c r="T6" s="51" t="s">
        <v>34</v>
      </c>
      <c r="U6" s="87">
        <v>483.2</v>
      </c>
      <c r="V6" s="35"/>
      <c r="W6" s="5" t="s">
        <v>1</v>
      </c>
      <c r="X6" s="46" t="s">
        <v>34</v>
      </c>
      <c r="Y6" s="87">
        <v>1146.2</v>
      </c>
      <c r="Z6" s="119"/>
      <c r="AA6" s="119"/>
      <c r="AB6" s="146">
        <v>2</v>
      </c>
      <c r="AC6" s="147" t="s">
        <v>34</v>
      </c>
      <c r="AD6" s="148">
        <v>939</v>
      </c>
    </row>
    <row r="7" spans="1:30" ht="39" customHeight="1" x14ac:dyDescent="0.2">
      <c r="A7" s="15"/>
      <c r="B7" s="5" t="s">
        <v>2</v>
      </c>
      <c r="C7" s="46" t="s">
        <v>17</v>
      </c>
      <c r="D7" s="87">
        <v>862</v>
      </c>
      <c r="E7" s="35"/>
      <c r="F7" s="5" t="s">
        <v>2</v>
      </c>
      <c r="G7" s="51" t="s">
        <v>17</v>
      </c>
      <c r="H7" s="87">
        <v>610.5</v>
      </c>
      <c r="I7" s="35"/>
      <c r="J7" s="5" t="s">
        <v>2</v>
      </c>
      <c r="K7" s="46" t="s">
        <v>17</v>
      </c>
      <c r="L7" s="87">
        <v>1472.5</v>
      </c>
      <c r="M7" s="119"/>
      <c r="N7" s="126"/>
      <c r="O7" s="5" t="s">
        <v>2</v>
      </c>
      <c r="P7" s="46" t="s">
        <v>17</v>
      </c>
      <c r="Q7" s="87">
        <v>561</v>
      </c>
      <c r="R7" s="35"/>
      <c r="S7" s="5" t="s">
        <v>2</v>
      </c>
      <c r="T7" s="51" t="s">
        <v>17</v>
      </c>
      <c r="U7" s="87">
        <v>471.5</v>
      </c>
      <c r="V7" s="35"/>
      <c r="W7" s="5" t="s">
        <v>2</v>
      </c>
      <c r="X7" s="46" t="s">
        <v>17</v>
      </c>
      <c r="Y7" s="87">
        <v>1032.5</v>
      </c>
      <c r="Z7" s="119"/>
      <c r="AA7" s="119"/>
      <c r="AB7" s="146">
        <v>3</v>
      </c>
      <c r="AC7" s="147" t="s">
        <v>17</v>
      </c>
      <c r="AD7" s="148">
        <v>859</v>
      </c>
    </row>
    <row r="8" spans="1:30" ht="39" customHeight="1" x14ac:dyDescent="0.2">
      <c r="A8" s="15"/>
      <c r="B8" s="5" t="s">
        <v>3</v>
      </c>
      <c r="C8" s="46" t="s">
        <v>18</v>
      </c>
      <c r="D8" s="87">
        <v>747</v>
      </c>
      <c r="E8" s="35"/>
      <c r="F8" s="5" t="s">
        <v>3</v>
      </c>
      <c r="G8" s="51" t="s">
        <v>18</v>
      </c>
      <c r="H8" s="87">
        <v>562</v>
      </c>
      <c r="I8" s="35"/>
      <c r="J8" s="5" t="s">
        <v>3</v>
      </c>
      <c r="K8" s="46" t="s">
        <v>18</v>
      </c>
      <c r="L8" s="87">
        <v>1309</v>
      </c>
      <c r="M8" s="119"/>
      <c r="N8" s="126"/>
      <c r="O8" s="5" t="s">
        <v>3</v>
      </c>
      <c r="P8" s="46" t="s">
        <v>18</v>
      </c>
      <c r="Q8" s="87">
        <v>501.5</v>
      </c>
      <c r="R8" s="35"/>
      <c r="S8" s="5" t="s">
        <v>3</v>
      </c>
      <c r="T8" s="51" t="s">
        <v>35</v>
      </c>
      <c r="U8" s="87">
        <v>385.5</v>
      </c>
      <c r="V8" s="35"/>
      <c r="W8" s="5" t="s">
        <v>3</v>
      </c>
      <c r="X8" s="46" t="s">
        <v>18</v>
      </c>
      <c r="Y8" s="87">
        <v>838.5</v>
      </c>
      <c r="Z8" s="119"/>
      <c r="AA8" s="119"/>
      <c r="AB8" s="146">
        <v>4</v>
      </c>
      <c r="AC8" s="147" t="s">
        <v>35</v>
      </c>
      <c r="AD8" s="148">
        <v>820</v>
      </c>
    </row>
    <row r="9" spans="1:30" ht="39" customHeight="1" x14ac:dyDescent="0.2">
      <c r="A9" s="15"/>
      <c r="B9" s="5" t="s">
        <v>13</v>
      </c>
      <c r="C9" s="46" t="s">
        <v>35</v>
      </c>
      <c r="D9" s="87">
        <v>721</v>
      </c>
      <c r="E9" s="35"/>
      <c r="F9" s="5" t="s">
        <v>13</v>
      </c>
      <c r="G9" s="51" t="s">
        <v>35</v>
      </c>
      <c r="H9" s="87">
        <v>453.5</v>
      </c>
      <c r="I9" s="35"/>
      <c r="J9" s="5" t="s">
        <v>13</v>
      </c>
      <c r="K9" s="46" t="s">
        <v>35</v>
      </c>
      <c r="L9" s="87">
        <v>1174.5</v>
      </c>
      <c r="M9" s="119"/>
      <c r="N9" s="126"/>
      <c r="O9" s="5" t="s">
        <v>13</v>
      </c>
      <c r="P9" s="46" t="s">
        <v>25</v>
      </c>
      <c r="Q9" s="87">
        <v>476.5</v>
      </c>
      <c r="R9" s="35"/>
      <c r="S9" s="5" t="s">
        <v>13</v>
      </c>
      <c r="T9" s="51" t="s">
        <v>18</v>
      </c>
      <c r="U9" s="87">
        <v>337</v>
      </c>
      <c r="V9" s="35"/>
      <c r="W9" s="5" t="s">
        <v>13</v>
      </c>
      <c r="X9" s="46" t="s">
        <v>35</v>
      </c>
      <c r="Y9" s="87">
        <v>808.5</v>
      </c>
      <c r="Z9" s="119"/>
      <c r="AA9" s="119"/>
      <c r="AB9" s="146">
        <v>5</v>
      </c>
      <c r="AC9" s="147" t="s">
        <v>18</v>
      </c>
      <c r="AD9" s="148">
        <v>783</v>
      </c>
    </row>
    <row r="10" spans="1:30" ht="39" customHeight="1" x14ac:dyDescent="0.2">
      <c r="A10" s="15"/>
      <c r="B10" s="5" t="s">
        <v>14</v>
      </c>
      <c r="C10" s="46" t="s">
        <v>107</v>
      </c>
      <c r="D10" s="87">
        <v>623</v>
      </c>
      <c r="E10" s="35"/>
      <c r="F10" s="5" t="s">
        <v>14</v>
      </c>
      <c r="G10" s="51" t="s">
        <v>25</v>
      </c>
      <c r="H10" s="87">
        <v>429.5</v>
      </c>
      <c r="I10" s="35"/>
      <c r="J10" s="5" t="s">
        <v>14</v>
      </c>
      <c r="K10" s="46" t="s">
        <v>98</v>
      </c>
      <c r="L10" s="87">
        <v>1036.5</v>
      </c>
      <c r="M10" s="119"/>
      <c r="N10" s="126"/>
      <c r="O10" s="5" t="s">
        <v>14</v>
      </c>
      <c r="P10" s="46" t="s">
        <v>57</v>
      </c>
      <c r="Q10" s="87">
        <v>423</v>
      </c>
      <c r="R10" s="35"/>
      <c r="S10" s="5" t="s">
        <v>14</v>
      </c>
      <c r="T10" s="51" t="s">
        <v>25</v>
      </c>
      <c r="U10" s="87">
        <v>315.5</v>
      </c>
      <c r="V10" s="35"/>
      <c r="W10" s="5" t="s">
        <v>14</v>
      </c>
      <c r="X10" s="46" t="s">
        <v>25</v>
      </c>
      <c r="Y10" s="87">
        <v>792</v>
      </c>
      <c r="Z10" s="119"/>
      <c r="AA10" s="119"/>
      <c r="AB10" s="146">
        <v>6</v>
      </c>
      <c r="AC10" s="147" t="s">
        <v>25</v>
      </c>
      <c r="AD10" s="148">
        <v>750</v>
      </c>
    </row>
    <row r="11" spans="1:30" ht="39" customHeight="1" x14ac:dyDescent="0.2">
      <c r="A11" s="15"/>
      <c r="B11" s="103" t="s">
        <v>15</v>
      </c>
      <c r="C11" s="109" t="s">
        <v>49</v>
      </c>
      <c r="D11" s="108">
        <v>573</v>
      </c>
      <c r="E11" s="35"/>
      <c r="F11" s="5" t="s">
        <v>15</v>
      </c>
      <c r="G11" s="51" t="s">
        <v>97</v>
      </c>
      <c r="H11" s="87">
        <v>413.5</v>
      </c>
      <c r="I11" s="35"/>
      <c r="J11" s="5" t="s">
        <v>15</v>
      </c>
      <c r="K11" s="46" t="s">
        <v>36</v>
      </c>
      <c r="L11" s="87">
        <v>937.5</v>
      </c>
      <c r="M11" s="119"/>
      <c r="N11" s="126"/>
      <c r="O11" s="5" t="s">
        <v>15</v>
      </c>
      <c r="P11" s="46" t="s">
        <v>98</v>
      </c>
      <c r="Q11" s="87">
        <v>412</v>
      </c>
      <c r="R11" s="35"/>
      <c r="S11" s="5" t="s">
        <v>15</v>
      </c>
      <c r="T11" s="51" t="s">
        <v>99</v>
      </c>
      <c r="U11" s="87">
        <v>275</v>
      </c>
      <c r="V11" s="35"/>
      <c r="W11" s="5" t="s">
        <v>15</v>
      </c>
      <c r="X11" s="46" t="s">
        <v>98</v>
      </c>
      <c r="Y11" s="87">
        <v>682.7</v>
      </c>
      <c r="Z11" s="119"/>
      <c r="AA11" s="119"/>
      <c r="AB11" s="146">
        <v>7</v>
      </c>
      <c r="AC11" s="147" t="s">
        <v>98</v>
      </c>
      <c r="AD11" s="148">
        <v>711</v>
      </c>
    </row>
    <row r="12" spans="1:30" ht="39" customHeight="1" x14ac:dyDescent="0.2">
      <c r="A12" s="15"/>
      <c r="B12" s="5" t="s">
        <v>16</v>
      </c>
      <c r="C12" s="46" t="s">
        <v>93</v>
      </c>
      <c r="D12" s="87">
        <v>560.5</v>
      </c>
      <c r="E12" s="35"/>
      <c r="F12" s="5" t="s">
        <v>16</v>
      </c>
      <c r="G12" s="52" t="s">
        <v>60</v>
      </c>
      <c r="H12" s="87">
        <v>389</v>
      </c>
      <c r="I12" s="35"/>
      <c r="J12" s="5" t="s">
        <v>16</v>
      </c>
      <c r="K12" s="46" t="s">
        <v>25</v>
      </c>
      <c r="L12" s="87">
        <v>930.5</v>
      </c>
      <c r="M12" s="119"/>
      <c r="N12" s="126"/>
      <c r="O12" s="5" t="s">
        <v>16</v>
      </c>
      <c r="P12" s="46" t="s">
        <v>93</v>
      </c>
      <c r="Q12" s="87">
        <v>408.5</v>
      </c>
      <c r="R12" s="35"/>
      <c r="S12" s="5" t="s">
        <v>16</v>
      </c>
      <c r="T12" s="52" t="s">
        <v>97</v>
      </c>
      <c r="U12" s="87">
        <v>270.7</v>
      </c>
      <c r="V12" s="35"/>
      <c r="W12" s="5" t="s">
        <v>16</v>
      </c>
      <c r="X12" s="46" t="s">
        <v>93</v>
      </c>
      <c r="Y12" s="87">
        <v>659.2</v>
      </c>
      <c r="Z12" s="119"/>
      <c r="AA12" s="119"/>
      <c r="AB12" s="149">
        <v>8</v>
      </c>
      <c r="AC12" s="150" t="s">
        <v>19</v>
      </c>
      <c r="AD12" s="151">
        <v>653</v>
      </c>
    </row>
    <row r="13" spans="1:30" ht="39" customHeight="1" x14ac:dyDescent="0.2">
      <c r="A13" s="15"/>
      <c r="B13" s="5" t="s">
        <v>26</v>
      </c>
      <c r="C13" s="47" t="s">
        <v>142</v>
      </c>
      <c r="D13" s="88">
        <v>535.5</v>
      </c>
      <c r="E13" s="35"/>
      <c r="F13" s="5" t="s">
        <v>26</v>
      </c>
      <c r="G13" s="51" t="s">
        <v>101</v>
      </c>
      <c r="H13" s="87">
        <v>377</v>
      </c>
      <c r="I13" s="35"/>
      <c r="J13" s="103" t="s">
        <v>26</v>
      </c>
      <c r="K13" s="104" t="s">
        <v>19</v>
      </c>
      <c r="L13" s="106">
        <v>920.5</v>
      </c>
      <c r="M13" s="127"/>
      <c r="N13" s="126"/>
      <c r="O13" s="5" t="s">
        <v>26</v>
      </c>
      <c r="P13" s="47" t="s">
        <v>45</v>
      </c>
      <c r="Q13" s="88">
        <v>348.5</v>
      </c>
      <c r="R13" s="35"/>
      <c r="S13" s="103" t="s">
        <v>26</v>
      </c>
      <c r="T13" s="107" t="s">
        <v>19</v>
      </c>
      <c r="U13" s="108">
        <v>254.2</v>
      </c>
      <c r="V13" s="35"/>
      <c r="W13" s="5" t="s">
        <v>26</v>
      </c>
      <c r="X13" s="46" t="s">
        <v>99</v>
      </c>
      <c r="Y13" s="87">
        <v>613.5</v>
      </c>
      <c r="Z13" s="119"/>
      <c r="AA13" s="119"/>
      <c r="AB13" s="146">
        <v>9</v>
      </c>
      <c r="AC13" s="147" t="s">
        <v>93</v>
      </c>
      <c r="AD13" s="148">
        <v>594</v>
      </c>
    </row>
    <row r="14" spans="1:30" ht="39" customHeight="1" x14ac:dyDescent="0.2">
      <c r="A14" s="15"/>
      <c r="B14" s="5" t="s">
        <v>37</v>
      </c>
      <c r="C14" s="47" t="s">
        <v>55</v>
      </c>
      <c r="D14" s="88">
        <v>501</v>
      </c>
      <c r="E14" s="35"/>
      <c r="F14" s="5" t="s">
        <v>37</v>
      </c>
      <c r="G14" s="52" t="s">
        <v>94</v>
      </c>
      <c r="H14" s="87">
        <v>353</v>
      </c>
      <c r="I14" s="35"/>
      <c r="J14" s="5" t="s">
        <v>37</v>
      </c>
      <c r="K14" s="47" t="s">
        <v>45</v>
      </c>
      <c r="L14" s="88">
        <v>836.5</v>
      </c>
      <c r="M14" s="119"/>
      <c r="N14" s="126"/>
      <c r="O14" s="5" t="s">
        <v>37</v>
      </c>
      <c r="P14" s="47" t="s">
        <v>94</v>
      </c>
      <c r="Q14" s="88">
        <v>338.5</v>
      </c>
      <c r="R14" s="35"/>
      <c r="S14" s="5" t="s">
        <v>37</v>
      </c>
      <c r="T14" s="52" t="s">
        <v>101</v>
      </c>
      <c r="U14" s="88">
        <v>250.7</v>
      </c>
      <c r="V14" s="35"/>
      <c r="W14" s="5" t="s">
        <v>37</v>
      </c>
      <c r="X14" s="47" t="s">
        <v>45</v>
      </c>
      <c r="Y14" s="88">
        <v>551.5</v>
      </c>
      <c r="Z14" s="119"/>
      <c r="AA14" s="119"/>
      <c r="AB14" s="146">
        <v>10</v>
      </c>
      <c r="AC14" s="147" t="s">
        <v>99</v>
      </c>
      <c r="AD14" s="148">
        <v>590</v>
      </c>
    </row>
    <row r="15" spans="1:30" ht="39" customHeight="1" x14ac:dyDescent="0.2">
      <c r="A15" s="15"/>
      <c r="B15" s="5" t="s">
        <v>38</v>
      </c>
      <c r="C15" s="47" t="s">
        <v>108</v>
      </c>
      <c r="D15" s="88">
        <v>466</v>
      </c>
      <c r="E15" s="35"/>
      <c r="F15" s="103" t="s">
        <v>38</v>
      </c>
      <c r="G15" s="110" t="s">
        <v>49</v>
      </c>
      <c r="H15" s="106">
        <v>347.5</v>
      </c>
      <c r="I15" s="35"/>
      <c r="J15" s="5" t="s">
        <v>38</v>
      </c>
      <c r="K15" s="47" t="s">
        <v>99</v>
      </c>
      <c r="L15" s="88">
        <v>794.5</v>
      </c>
      <c r="M15" s="119"/>
      <c r="N15" s="126"/>
      <c r="O15" s="103" t="s">
        <v>38</v>
      </c>
      <c r="P15" s="110" t="s">
        <v>49</v>
      </c>
      <c r="Q15" s="106">
        <v>272.5</v>
      </c>
      <c r="R15" s="35"/>
      <c r="S15" s="5" t="s">
        <v>38</v>
      </c>
      <c r="T15" s="52" t="s">
        <v>60</v>
      </c>
      <c r="U15" s="88">
        <v>203</v>
      </c>
      <c r="V15" s="35"/>
      <c r="W15" s="103" t="s">
        <v>38</v>
      </c>
      <c r="X15" s="104" t="s">
        <v>19</v>
      </c>
      <c r="Y15" s="106">
        <v>526.70000000000005</v>
      </c>
      <c r="Z15" s="119"/>
      <c r="AA15" s="119"/>
      <c r="AB15" s="146">
        <v>11</v>
      </c>
      <c r="AC15" s="147" t="s">
        <v>45</v>
      </c>
      <c r="AD15" s="148">
        <v>567</v>
      </c>
    </row>
    <row r="16" spans="1:30" ht="39" customHeight="1" x14ac:dyDescent="0.2">
      <c r="A16" s="15"/>
      <c r="B16" s="5" t="s">
        <v>39</v>
      </c>
      <c r="C16" s="47" t="s">
        <v>60</v>
      </c>
      <c r="D16" s="88">
        <v>447.5</v>
      </c>
      <c r="E16" s="35"/>
      <c r="F16" s="5" t="s">
        <v>39</v>
      </c>
      <c r="G16" s="52" t="s">
        <v>110</v>
      </c>
      <c r="H16" s="88">
        <v>272.5</v>
      </c>
      <c r="I16" s="35"/>
      <c r="J16" s="5" t="s">
        <v>39</v>
      </c>
      <c r="K16" s="47" t="s">
        <v>20</v>
      </c>
      <c r="L16" s="88">
        <v>753.5</v>
      </c>
      <c r="M16" s="119"/>
      <c r="N16" s="126"/>
      <c r="O16" s="5" t="s">
        <v>39</v>
      </c>
      <c r="P16" s="47" t="s">
        <v>21</v>
      </c>
      <c r="Q16" s="88">
        <v>227</v>
      </c>
      <c r="R16" s="35"/>
      <c r="S16" s="5" t="s">
        <v>39</v>
      </c>
      <c r="T16" s="52" t="s">
        <v>54</v>
      </c>
      <c r="U16" s="88">
        <v>192.7</v>
      </c>
      <c r="V16" s="35"/>
      <c r="W16" s="5" t="s">
        <v>39</v>
      </c>
      <c r="X16" s="47" t="s">
        <v>20</v>
      </c>
      <c r="Y16" s="88">
        <v>390.2</v>
      </c>
      <c r="Z16" s="119"/>
      <c r="AA16" s="119"/>
      <c r="AB16" s="146">
        <v>12</v>
      </c>
      <c r="AC16" s="147" t="s">
        <v>171</v>
      </c>
      <c r="AD16" s="148">
        <v>560</v>
      </c>
    </row>
    <row r="17" spans="1:30" ht="39" customHeight="1" x14ac:dyDescent="0.2">
      <c r="A17" s="15"/>
      <c r="B17" s="5" t="s">
        <v>40</v>
      </c>
      <c r="C17" s="47" t="s">
        <v>94</v>
      </c>
      <c r="D17" s="88">
        <v>441.5</v>
      </c>
      <c r="E17" s="35"/>
      <c r="F17" s="5" t="s">
        <v>40</v>
      </c>
      <c r="G17" s="52" t="s">
        <v>103</v>
      </c>
      <c r="H17" s="88">
        <v>257</v>
      </c>
      <c r="I17" s="35"/>
      <c r="J17" s="5" t="s">
        <v>40</v>
      </c>
      <c r="K17" s="47" t="s">
        <v>114</v>
      </c>
      <c r="L17" s="88">
        <v>723</v>
      </c>
      <c r="M17" s="119"/>
      <c r="N17" s="126"/>
      <c r="O17" s="5" t="s">
        <v>40</v>
      </c>
      <c r="P17" s="47" t="s">
        <v>103</v>
      </c>
      <c r="Q17" s="88">
        <v>211.5</v>
      </c>
      <c r="R17" s="35"/>
      <c r="S17" s="5" t="s">
        <v>40</v>
      </c>
      <c r="T17" s="52" t="s">
        <v>51</v>
      </c>
      <c r="U17" s="88">
        <v>159</v>
      </c>
      <c r="V17" s="35"/>
      <c r="W17" s="5" t="s">
        <v>40</v>
      </c>
      <c r="X17" s="47" t="s">
        <v>21</v>
      </c>
      <c r="Y17" s="88">
        <v>386</v>
      </c>
      <c r="Z17" s="119"/>
      <c r="AA17" s="119"/>
      <c r="AB17" s="146">
        <v>13</v>
      </c>
      <c r="AC17" s="147" t="s">
        <v>21</v>
      </c>
      <c r="AD17" s="148">
        <v>483</v>
      </c>
    </row>
    <row r="18" spans="1:30" ht="39" customHeight="1" x14ac:dyDescent="0.2">
      <c r="A18" s="15"/>
      <c r="B18" s="5" t="s">
        <v>41</v>
      </c>
      <c r="C18" s="47" t="s">
        <v>109</v>
      </c>
      <c r="D18" s="88">
        <v>374.5</v>
      </c>
      <c r="E18" s="35"/>
      <c r="F18" s="5" t="s">
        <v>41</v>
      </c>
      <c r="G18" s="52" t="s">
        <v>51</v>
      </c>
      <c r="H18" s="88">
        <v>248</v>
      </c>
      <c r="I18" s="35"/>
      <c r="J18" s="5" t="s">
        <v>41</v>
      </c>
      <c r="K18" s="47" t="s">
        <v>59</v>
      </c>
      <c r="L18" s="88">
        <v>617</v>
      </c>
      <c r="M18" s="119"/>
      <c r="N18" s="126"/>
      <c r="O18" s="5" t="s">
        <v>41</v>
      </c>
      <c r="P18" s="47" t="s">
        <v>142</v>
      </c>
      <c r="Q18" s="88">
        <v>197.5</v>
      </c>
      <c r="R18" s="35"/>
      <c r="S18" s="5" t="s">
        <v>41</v>
      </c>
      <c r="T18" s="52" t="s">
        <v>104</v>
      </c>
      <c r="U18" s="88">
        <v>140</v>
      </c>
      <c r="V18" s="35"/>
      <c r="W18" s="5" t="s">
        <v>41</v>
      </c>
      <c r="X18" s="47" t="s">
        <v>104</v>
      </c>
      <c r="Y18" s="88">
        <v>351.5</v>
      </c>
      <c r="Z18" s="119"/>
      <c r="AA18" s="119"/>
      <c r="AB18" s="146">
        <v>14</v>
      </c>
      <c r="AC18" s="147" t="s">
        <v>20</v>
      </c>
      <c r="AD18" s="148">
        <v>446</v>
      </c>
    </row>
    <row r="19" spans="1:30" ht="39" customHeight="1" x14ac:dyDescent="0.2">
      <c r="A19" s="15"/>
      <c r="B19" s="5" t="s">
        <v>42</v>
      </c>
      <c r="C19" s="47" t="s">
        <v>102</v>
      </c>
      <c r="D19" s="88">
        <v>344.5</v>
      </c>
      <c r="E19" s="35"/>
      <c r="F19" s="5" t="s">
        <v>42</v>
      </c>
      <c r="G19" s="52" t="s">
        <v>142</v>
      </c>
      <c r="H19" s="88">
        <v>218</v>
      </c>
      <c r="I19" s="35"/>
      <c r="J19" s="5" t="s">
        <v>42</v>
      </c>
      <c r="K19" s="47" t="s">
        <v>21</v>
      </c>
      <c r="L19" s="88">
        <v>574.5</v>
      </c>
      <c r="M19" s="119"/>
      <c r="N19" s="126"/>
      <c r="O19" s="5" t="s">
        <v>127</v>
      </c>
      <c r="P19" s="47" t="s">
        <v>112</v>
      </c>
      <c r="Q19" s="88">
        <v>152</v>
      </c>
      <c r="R19" s="35"/>
      <c r="S19" s="5" t="s">
        <v>42</v>
      </c>
      <c r="T19" s="52" t="s">
        <v>100</v>
      </c>
      <c r="U19" s="88">
        <v>103.5</v>
      </c>
      <c r="V19" s="35"/>
      <c r="W19" s="5" t="s">
        <v>42</v>
      </c>
      <c r="X19" s="47" t="s">
        <v>117</v>
      </c>
      <c r="Y19" s="88">
        <v>236.5</v>
      </c>
      <c r="Z19" s="119"/>
      <c r="AA19" s="119"/>
      <c r="AB19" s="146">
        <v>15</v>
      </c>
      <c r="AC19" s="147" t="s">
        <v>102</v>
      </c>
      <c r="AD19" s="148">
        <v>426</v>
      </c>
    </row>
    <row r="20" spans="1:30" ht="39" customHeight="1" x14ac:dyDescent="0.2">
      <c r="A20" s="15"/>
      <c r="B20" s="5" t="s">
        <v>43</v>
      </c>
      <c r="C20" s="47" t="s">
        <v>51</v>
      </c>
      <c r="D20" s="88">
        <v>326.5</v>
      </c>
      <c r="E20" s="35"/>
      <c r="F20" s="5" t="s">
        <v>43</v>
      </c>
      <c r="G20" s="52" t="s">
        <v>61</v>
      </c>
      <c r="H20" s="88">
        <v>141.5</v>
      </c>
      <c r="I20" s="35"/>
      <c r="J20" s="5" t="s">
        <v>43</v>
      </c>
      <c r="K20" s="47" t="s">
        <v>95</v>
      </c>
      <c r="L20" s="88">
        <v>516</v>
      </c>
      <c r="M20" s="119"/>
      <c r="N20" s="126"/>
      <c r="O20" s="5" t="s">
        <v>43</v>
      </c>
      <c r="P20" s="47" t="s">
        <v>102</v>
      </c>
      <c r="Q20" s="88">
        <v>144</v>
      </c>
      <c r="R20" s="35"/>
      <c r="S20" s="5" t="s">
        <v>43</v>
      </c>
      <c r="T20" s="52" t="s">
        <v>110</v>
      </c>
      <c r="U20" s="88">
        <v>92</v>
      </c>
      <c r="V20" s="35"/>
      <c r="W20" s="5" t="s">
        <v>43</v>
      </c>
      <c r="X20" s="47" t="s">
        <v>102</v>
      </c>
      <c r="Y20" s="88">
        <v>236</v>
      </c>
      <c r="Z20" s="119"/>
      <c r="AA20" s="119"/>
      <c r="AB20" s="146">
        <v>16</v>
      </c>
      <c r="AC20" s="147" t="s">
        <v>112</v>
      </c>
      <c r="AD20" s="148">
        <v>387</v>
      </c>
    </row>
    <row r="21" spans="1:30" ht="39" customHeight="1" x14ac:dyDescent="0.2">
      <c r="A21" s="15"/>
      <c r="B21" s="5" t="s">
        <v>44</v>
      </c>
      <c r="C21" s="47" t="s">
        <v>111</v>
      </c>
      <c r="D21" s="88">
        <v>300.5</v>
      </c>
      <c r="E21" s="35"/>
      <c r="F21" s="5" t="s">
        <v>44</v>
      </c>
      <c r="G21" s="52" t="s">
        <v>100</v>
      </c>
      <c r="H21" s="88">
        <v>136</v>
      </c>
      <c r="I21" s="35"/>
      <c r="J21" s="5" t="s">
        <v>44</v>
      </c>
      <c r="K21" s="47" t="s">
        <v>22</v>
      </c>
      <c r="L21" s="88">
        <v>361</v>
      </c>
      <c r="M21" s="119"/>
      <c r="N21" s="126"/>
      <c r="O21" s="5" t="s">
        <v>44</v>
      </c>
      <c r="P21" s="47" t="s">
        <v>52</v>
      </c>
      <c r="Q21" s="88">
        <v>120.5</v>
      </c>
      <c r="R21" s="35"/>
      <c r="S21" s="5" t="s">
        <v>44</v>
      </c>
      <c r="T21" s="52" t="s">
        <v>117</v>
      </c>
      <c r="U21" s="88">
        <v>84.5</v>
      </c>
      <c r="V21" s="35"/>
      <c r="W21" s="5" t="s">
        <v>44</v>
      </c>
      <c r="X21" s="47" t="s">
        <v>118</v>
      </c>
      <c r="Y21" s="88">
        <v>208</v>
      </c>
      <c r="Z21" s="119"/>
      <c r="AA21" s="119"/>
      <c r="AB21" s="146">
        <v>17</v>
      </c>
      <c r="AC21" s="147" t="s">
        <v>100</v>
      </c>
      <c r="AD21" s="148">
        <v>320</v>
      </c>
    </row>
    <row r="22" spans="1:30" ht="39" customHeight="1" x14ac:dyDescent="0.2">
      <c r="A22" s="15"/>
      <c r="B22" s="5" t="s">
        <v>46</v>
      </c>
      <c r="C22" s="47" t="s">
        <v>22</v>
      </c>
      <c r="D22" s="88">
        <v>258</v>
      </c>
      <c r="E22" s="35"/>
      <c r="F22" s="5" t="s">
        <v>46</v>
      </c>
      <c r="G22" s="52" t="s">
        <v>22</v>
      </c>
      <c r="H22" s="88">
        <v>103</v>
      </c>
      <c r="I22" s="35"/>
      <c r="J22" s="5" t="s">
        <v>46</v>
      </c>
      <c r="K22" s="47" t="s">
        <v>111</v>
      </c>
      <c r="L22" s="88">
        <v>357.5</v>
      </c>
      <c r="M22" s="119"/>
      <c r="N22" s="126"/>
      <c r="O22" s="5" t="s">
        <v>46</v>
      </c>
      <c r="P22" s="47" t="s">
        <v>113</v>
      </c>
      <c r="Q22" s="88">
        <v>105</v>
      </c>
      <c r="R22" s="35"/>
      <c r="S22" s="5" t="s">
        <v>46</v>
      </c>
      <c r="T22" s="52" t="s">
        <v>111</v>
      </c>
      <c r="U22" s="88">
        <v>58.5</v>
      </c>
      <c r="V22" s="35"/>
      <c r="W22" s="5" t="s">
        <v>46</v>
      </c>
      <c r="X22" s="47" t="s">
        <v>22</v>
      </c>
      <c r="Y22" s="88">
        <v>166.5</v>
      </c>
      <c r="Z22" s="119"/>
      <c r="AA22" s="119"/>
      <c r="AB22" s="146">
        <v>18</v>
      </c>
      <c r="AC22" s="147" t="s">
        <v>22</v>
      </c>
      <c r="AD22" s="148">
        <v>304</v>
      </c>
    </row>
    <row r="23" spans="1:30" ht="39" customHeight="1" thickBot="1" x14ac:dyDescent="0.25">
      <c r="A23" s="15"/>
      <c r="B23" s="6" t="s">
        <v>47</v>
      </c>
      <c r="C23" s="48" t="s">
        <v>96</v>
      </c>
      <c r="D23" s="89">
        <v>195</v>
      </c>
      <c r="E23" s="35"/>
      <c r="F23" s="6" t="s">
        <v>47</v>
      </c>
      <c r="G23" s="53" t="s">
        <v>113</v>
      </c>
      <c r="H23" s="89">
        <v>57</v>
      </c>
      <c r="I23" s="35"/>
      <c r="J23" s="6" t="s">
        <v>47</v>
      </c>
      <c r="K23" s="48" t="s">
        <v>100</v>
      </c>
      <c r="L23" s="89">
        <v>331</v>
      </c>
      <c r="M23" s="119"/>
      <c r="N23" s="126"/>
      <c r="O23" s="6" t="s">
        <v>47</v>
      </c>
      <c r="P23" s="48" t="s">
        <v>96</v>
      </c>
      <c r="Q23" s="89">
        <v>104.5</v>
      </c>
      <c r="R23" s="35"/>
      <c r="S23" s="6" t="s">
        <v>47</v>
      </c>
      <c r="T23" s="53" t="s">
        <v>22</v>
      </c>
      <c r="U23" s="89">
        <v>46</v>
      </c>
      <c r="V23" s="35"/>
      <c r="W23" s="6" t="s">
        <v>47</v>
      </c>
      <c r="X23" s="48" t="s">
        <v>113</v>
      </c>
      <c r="Y23" s="89">
        <v>163.5</v>
      </c>
      <c r="Z23" s="119"/>
      <c r="AA23" s="119"/>
      <c r="AB23" s="152">
        <v>19</v>
      </c>
      <c r="AC23" s="153" t="s">
        <v>113</v>
      </c>
      <c r="AD23" s="154">
        <v>280</v>
      </c>
    </row>
    <row r="24" spans="1:30" ht="39" customHeight="1" x14ac:dyDescent="0.2">
      <c r="A24" s="18"/>
      <c r="B24" s="123"/>
      <c r="C24" s="21"/>
      <c r="D24" s="120"/>
      <c r="E24" s="120"/>
      <c r="F24" s="120"/>
      <c r="G24" s="21"/>
      <c r="H24" s="120"/>
      <c r="I24" s="120"/>
      <c r="J24" s="120"/>
      <c r="K24" s="21"/>
      <c r="L24" s="120"/>
      <c r="M24" s="124"/>
      <c r="N24" s="18"/>
      <c r="O24" s="123"/>
      <c r="P24" s="21"/>
      <c r="Q24" s="120"/>
      <c r="R24" s="120"/>
      <c r="S24" s="120"/>
      <c r="T24" s="21"/>
      <c r="U24" s="120"/>
      <c r="V24" s="120"/>
      <c r="W24" s="120"/>
      <c r="X24" s="21"/>
      <c r="Y24" s="120"/>
      <c r="Z24" s="121"/>
      <c r="AA24" s="13"/>
    </row>
    <row r="52" spans="3:20" x14ac:dyDescent="0.2">
      <c r="G52" s="39"/>
      <c r="T52" s="39"/>
    </row>
    <row r="53" spans="3:20" x14ac:dyDescent="0.2">
      <c r="C53" s="49"/>
      <c r="P53" s="49"/>
    </row>
  </sheetData>
  <mergeCells count="9">
    <mergeCell ref="B2:L2"/>
    <mergeCell ref="O2:Y2"/>
    <mergeCell ref="O4:Q4"/>
    <mergeCell ref="S4:U4"/>
    <mergeCell ref="W4:Y4"/>
    <mergeCell ref="AB4:AD4"/>
    <mergeCell ref="B4:D4"/>
    <mergeCell ref="F4:H4"/>
    <mergeCell ref="J4:L4"/>
  </mergeCells>
  <phoneticPr fontId="4"/>
  <printOptions horizontalCentered="1"/>
  <pageMargins left="0.59055118110236227" right="0.59055118110236227" top="0.98425196850393704" bottom="0.98425196850393704" header="0.51181102362204722" footer="0.51181102362204722"/>
  <pageSetup paperSize="8" scale="68" orientation="landscape" horizontalDpi="1200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6"/>
  <sheetViews>
    <sheetView view="pageBreakPreview" topLeftCell="A7" zoomScale="60" zoomScaleNormal="100" workbookViewId="0">
      <selection activeCell="E15" sqref="E15"/>
    </sheetView>
  </sheetViews>
  <sheetFormatPr defaultColWidth="9" defaultRowHeight="16.2" x14ac:dyDescent="0.2"/>
  <cols>
    <col min="1" max="1" width="13.21875" style="33" customWidth="1"/>
    <col min="2" max="2" width="16.88671875" style="44" customWidth="1"/>
    <col min="3" max="5" width="16.88671875" style="33" customWidth="1"/>
    <col min="6" max="16384" width="9" style="33"/>
  </cols>
  <sheetData>
    <row r="1" spans="1:5" ht="21" x14ac:dyDescent="0.2">
      <c r="A1" s="170" t="s">
        <v>143</v>
      </c>
      <c r="B1" s="170"/>
      <c r="C1" s="170"/>
      <c r="D1" s="170"/>
      <c r="E1" s="170"/>
    </row>
    <row r="2" spans="1:5" ht="21" x14ac:dyDescent="0.2">
      <c r="A2" s="170" t="s">
        <v>128</v>
      </c>
      <c r="B2" s="170"/>
      <c r="C2" s="170"/>
      <c r="D2" s="170"/>
      <c r="E2" s="170"/>
    </row>
    <row r="3" spans="1:5" ht="21.6" thickBot="1" x14ac:dyDescent="0.25">
      <c r="A3" s="170" t="s">
        <v>129</v>
      </c>
      <c r="B3" s="170"/>
      <c r="C3" s="170"/>
      <c r="D3" s="170"/>
      <c r="E3" s="170"/>
    </row>
    <row r="4" spans="1:5" ht="33" thickBot="1" x14ac:dyDescent="0.25">
      <c r="A4" s="90"/>
      <c r="B4" s="94" t="s">
        <v>64</v>
      </c>
      <c r="C4" s="92" t="s">
        <v>27</v>
      </c>
      <c r="D4" s="93" t="s">
        <v>65</v>
      </c>
      <c r="E4" s="95" t="s">
        <v>63</v>
      </c>
    </row>
    <row r="5" spans="1:5" ht="32.1" customHeight="1" x14ac:dyDescent="0.2">
      <c r="A5" s="7" t="s">
        <v>12</v>
      </c>
      <c r="B5" s="54" t="s">
        <v>115</v>
      </c>
      <c r="C5" s="41">
        <v>6110</v>
      </c>
      <c r="D5" s="40">
        <v>521</v>
      </c>
      <c r="E5" s="96">
        <f t="shared" ref="E5:E23" si="0">D5/C5*1000</f>
        <v>85.270049099836328</v>
      </c>
    </row>
    <row r="6" spans="1:5" ht="32.1" customHeight="1" x14ac:dyDescent="0.2">
      <c r="A6" s="5" t="s">
        <v>1</v>
      </c>
      <c r="B6" s="55" t="s">
        <v>60</v>
      </c>
      <c r="C6" s="42">
        <v>18632</v>
      </c>
      <c r="D6" s="36">
        <v>1388</v>
      </c>
      <c r="E6" s="97">
        <f t="shared" si="0"/>
        <v>74.495491627307857</v>
      </c>
    </row>
    <row r="7" spans="1:5" ht="32.1" customHeight="1" x14ac:dyDescent="0.2">
      <c r="A7" s="5" t="s">
        <v>2</v>
      </c>
      <c r="B7" s="55" t="s">
        <v>58</v>
      </c>
      <c r="C7" s="42">
        <v>14792</v>
      </c>
      <c r="D7" s="36">
        <v>853</v>
      </c>
      <c r="E7" s="97">
        <f t="shared" si="0"/>
        <v>57.666306111411572</v>
      </c>
    </row>
    <row r="8" spans="1:5" ht="32.1" customHeight="1" x14ac:dyDescent="0.2">
      <c r="A8" s="5" t="s">
        <v>3</v>
      </c>
      <c r="B8" s="55" t="s">
        <v>100</v>
      </c>
      <c r="C8" s="42">
        <v>10031</v>
      </c>
      <c r="D8" s="36">
        <v>539</v>
      </c>
      <c r="E8" s="97">
        <f t="shared" si="0"/>
        <v>53.733426378227492</v>
      </c>
    </row>
    <row r="9" spans="1:5" ht="32.1" customHeight="1" x14ac:dyDescent="0.2">
      <c r="A9" s="5" t="s">
        <v>13</v>
      </c>
      <c r="B9" s="55" t="s">
        <v>99</v>
      </c>
      <c r="C9" s="42">
        <v>26720</v>
      </c>
      <c r="D9" s="36">
        <v>1408</v>
      </c>
      <c r="E9" s="97">
        <f t="shared" si="0"/>
        <v>52.694610778443113</v>
      </c>
    </row>
    <row r="10" spans="1:5" ht="32.1" customHeight="1" x14ac:dyDescent="0.2">
      <c r="A10" s="5" t="s">
        <v>14</v>
      </c>
      <c r="B10" s="55" t="s">
        <v>25</v>
      </c>
      <c r="C10" s="42">
        <v>34766</v>
      </c>
      <c r="D10" s="36">
        <v>1722.5</v>
      </c>
      <c r="E10" s="97">
        <f t="shared" si="0"/>
        <v>49.545532992003686</v>
      </c>
    </row>
    <row r="11" spans="1:5" ht="32.1" customHeight="1" x14ac:dyDescent="0.2">
      <c r="A11" s="5" t="s">
        <v>15</v>
      </c>
      <c r="B11" s="55" t="s">
        <v>20</v>
      </c>
      <c r="C11" s="42">
        <v>23842</v>
      </c>
      <c r="D11" s="36">
        <v>1143.7</v>
      </c>
      <c r="E11" s="97">
        <f t="shared" si="0"/>
        <v>47.969968962335379</v>
      </c>
    </row>
    <row r="12" spans="1:5" ht="32.1" customHeight="1" x14ac:dyDescent="0.2">
      <c r="A12" s="5" t="s">
        <v>16</v>
      </c>
      <c r="B12" s="55" t="s">
        <v>104</v>
      </c>
      <c r="C12" s="42">
        <v>22793</v>
      </c>
      <c r="D12" s="36">
        <v>1074.5</v>
      </c>
      <c r="E12" s="97">
        <f t="shared" si="0"/>
        <v>47.141666301057342</v>
      </c>
    </row>
    <row r="13" spans="1:5" ht="32.1" customHeight="1" x14ac:dyDescent="0.2">
      <c r="A13" s="7" t="s">
        <v>26</v>
      </c>
      <c r="B13" s="54" t="s">
        <v>116</v>
      </c>
      <c r="C13" s="42">
        <v>36510</v>
      </c>
      <c r="D13" s="36">
        <v>1719.2</v>
      </c>
      <c r="E13" s="97">
        <f t="shared" si="0"/>
        <v>47.088468912626674</v>
      </c>
    </row>
    <row r="14" spans="1:5" ht="32.1" customHeight="1" x14ac:dyDescent="0.2">
      <c r="A14" s="5" t="s">
        <v>37</v>
      </c>
      <c r="B14" s="55" t="s">
        <v>57</v>
      </c>
      <c r="C14" s="42">
        <v>48108</v>
      </c>
      <c r="D14" s="36">
        <v>1983</v>
      </c>
      <c r="E14" s="97">
        <f t="shared" si="0"/>
        <v>41.219755550012472</v>
      </c>
    </row>
    <row r="15" spans="1:5" ht="32.1" customHeight="1" x14ac:dyDescent="0.2">
      <c r="A15" s="5" t="s">
        <v>38</v>
      </c>
      <c r="B15" s="55" t="s">
        <v>117</v>
      </c>
      <c r="C15" s="42">
        <v>20474</v>
      </c>
      <c r="D15" s="36">
        <v>752.5</v>
      </c>
      <c r="E15" s="97">
        <f t="shared" si="0"/>
        <v>36.753931815961707</v>
      </c>
    </row>
    <row r="16" spans="1:5" ht="32.1" customHeight="1" x14ac:dyDescent="0.2">
      <c r="A16" s="5" t="s">
        <v>39</v>
      </c>
      <c r="B16" s="55" t="s">
        <v>101</v>
      </c>
      <c r="C16" s="42">
        <v>49419</v>
      </c>
      <c r="D16" s="36">
        <v>1596.7</v>
      </c>
      <c r="E16" s="97">
        <f t="shared" si="0"/>
        <v>32.309435642161922</v>
      </c>
    </row>
    <row r="17" spans="1:5" ht="32.1" customHeight="1" x14ac:dyDescent="0.2">
      <c r="A17" s="5" t="s">
        <v>40</v>
      </c>
      <c r="B17" s="55" t="s">
        <v>52</v>
      </c>
      <c r="C17" s="42">
        <v>16833</v>
      </c>
      <c r="D17" s="36">
        <v>527.5</v>
      </c>
      <c r="E17" s="97">
        <f t="shared" si="0"/>
        <v>31.337254203053526</v>
      </c>
    </row>
    <row r="18" spans="1:5" ht="32.1" customHeight="1" x14ac:dyDescent="0.2">
      <c r="A18" s="5" t="s">
        <v>41</v>
      </c>
      <c r="B18" s="55" t="s">
        <v>51</v>
      </c>
      <c r="C18" s="42">
        <v>31210</v>
      </c>
      <c r="D18" s="36">
        <v>960.5</v>
      </c>
      <c r="E18" s="97">
        <f t="shared" si="0"/>
        <v>30.775392502403076</v>
      </c>
    </row>
    <row r="19" spans="1:5" ht="32.1" customHeight="1" x14ac:dyDescent="0.2">
      <c r="A19" s="5" t="s">
        <v>42</v>
      </c>
      <c r="B19" s="55" t="s">
        <v>53</v>
      </c>
      <c r="C19" s="42">
        <v>73378</v>
      </c>
      <c r="D19" s="36">
        <v>2147.5</v>
      </c>
      <c r="E19" s="97">
        <f t="shared" si="0"/>
        <v>29.266265093079667</v>
      </c>
    </row>
    <row r="20" spans="1:5" ht="32.1" customHeight="1" x14ac:dyDescent="0.2">
      <c r="A20" s="5" t="s">
        <v>43</v>
      </c>
      <c r="B20" s="55" t="s">
        <v>56</v>
      </c>
      <c r="C20" s="42">
        <v>110648</v>
      </c>
      <c r="D20" s="36">
        <v>2871.7</v>
      </c>
      <c r="E20" s="97">
        <f t="shared" si="0"/>
        <v>25.953474079965293</v>
      </c>
    </row>
    <row r="21" spans="1:5" ht="32.1" customHeight="1" x14ac:dyDescent="0.2">
      <c r="A21" s="103" t="s">
        <v>44</v>
      </c>
      <c r="B21" s="99" t="s">
        <v>49</v>
      </c>
      <c r="C21" s="100">
        <v>59682</v>
      </c>
      <c r="D21" s="101">
        <v>1445.7</v>
      </c>
      <c r="E21" s="102">
        <f t="shared" si="0"/>
        <v>24.223383934854731</v>
      </c>
    </row>
    <row r="22" spans="1:5" ht="32.1" customHeight="1" x14ac:dyDescent="0.2">
      <c r="A22" s="5" t="s">
        <v>46</v>
      </c>
      <c r="B22" s="55" t="s">
        <v>50</v>
      </c>
      <c r="C22" s="42">
        <v>109076</v>
      </c>
      <c r="D22" s="36">
        <v>2505</v>
      </c>
      <c r="E22" s="97">
        <f t="shared" si="0"/>
        <v>22.965638637280431</v>
      </c>
    </row>
    <row r="23" spans="1:5" ht="32.1" customHeight="1" thickBot="1" x14ac:dyDescent="0.25">
      <c r="A23" s="6" t="s">
        <v>47</v>
      </c>
      <c r="B23" s="56" t="s">
        <v>48</v>
      </c>
      <c r="C23" s="43">
        <v>456041</v>
      </c>
      <c r="D23" s="37">
        <v>3318.7</v>
      </c>
      <c r="E23" s="98">
        <f t="shared" si="0"/>
        <v>7.2771965678524513</v>
      </c>
    </row>
    <row r="24" spans="1:5" x14ac:dyDescent="0.2">
      <c r="B24" s="49"/>
      <c r="C24" s="38"/>
      <c r="D24" s="38"/>
      <c r="E24" s="38"/>
    </row>
    <row r="25" spans="1:5" x14ac:dyDescent="0.2">
      <c r="A25" s="33" t="s">
        <v>125</v>
      </c>
    </row>
    <row r="26" spans="1:5" x14ac:dyDescent="0.2">
      <c r="A26" s="33" t="s">
        <v>126</v>
      </c>
    </row>
  </sheetData>
  <mergeCells count="3">
    <mergeCell ref="A1:E1"/>
    <mergeCell ref="A2:E2"/>
    <mergeCell ref="A3:E3"/>
  </mergeCells>
  <phoneticPr fontId="4"/>
  <printOptions horizontalCentered="1"/>
  <pageMargins left="0.59055118110236227" right="0.59055118110236227" top="0.98425196850393704" bottom="0.98425196850393704" header="0.51181102362204722" footer="0.51181102362204722"/>
  <pageSetup paperSize="9" scale="99" orientation="portrait" horizontalDpi="4294967293" vertic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opLeftCell="D1" zoomScale="85" workbookViewId="0">
      <selection activeCell="G7" sqref="G7"/>
    </sheetView>
  </sheetViews>
  <sheetFormatPr defaultColWidth="9" defaultRowHeight="14.4" x14ac:dyDescent="0.2"/>
  <cols>
    <col min="1" max="1" width="9.88671875" style="68" bestFit="1" customWidth="1"/>
    <col min="2" max="2" width="22.88671875" style="67" customWidth="1"/>
    <col min="3" max="3" width="9.21875" style="67" bestFit="1" customWidth="1"/>
    <col min="4" max="4" width="13.6640625" style="4" bestFit="1" customWidth="1"/>
    <col min="5" max="5" width="18.21875" style="69" bestFit="1" customWidth="1"/>
    <col min="6" max="6" width="9.21875" style="69" bestFit="1" customWidth="1"/>
    <col min="7" max="7" width="13.6640625" style="4" bestFit="1" customWidth="1"/>
    <col min="8" max="8" width="21.44140625" style="69" bestFit="1" customWidth="1"/>
    <col min="9" max="9" width="9.21875" style="69" bestFit="1" customWidth="1"/>
    <col min="10" max="10" width="11.6640625" style="4" bestFit="1" customWidth="1"/>
    <col min="11" max="11" width="18.21875" style="69" bestFit="1" customWidth="1"/>
    <col min="12" max="12" width="9.88671875" style="69" bestFit="1" customWidth="1"/>
    <col min="13" max="13" width="13.6640625" style="4" bestFit="1" customWidth="1"/>
    <col min="14" max="14" width="9.88671875" style="68" bestFit="1" customWidth="1"/>
    <col min="15" max="16384" width="9" style="67"/>
  </cols>
  <sheetData>
    <row r="1" spans="1:14" ht="23.4" x14ac:dyDescent="0.2">
      <c r="A1" s="176" t="s">
        <v>144</v>
      </c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8"/>
    </row>
    <row r="3" spans="1:14" ht="18.75" customHeight="1" x14ac:dyDescent="0.2">
      <c r="A3" s="171"/>
      <c r="B3" s="173" t="s">
        <v>120</v>
      </c>
      <c r="C3" s="174"/>
      <c r="D3" s="174"/>
      <c r="E3" s="174"/>
      <c r="F3" s="174"/>
      <c r="G3" s="175"/>
      <c r="H3" s="173" t="s">
        <v>145</v>
      </c>
      <c r="I3" s="174"/>
      <c r="J3" s="174"/>
      <c r="K3" s="174"/>
      <c r="L3" s="174"/>
      <c r="M3" s="175"/>
      <c r="N3" s="171"/>
    </row>
    <row r="4" spans="1:14" ht="18.75" customHeight="1" x14ac:dyDescent="0.2">
      <c r="A4" s="172"/>
      <c r="B4" s="70" t="s">
        <v>119</v>
      </c>
      <c r="C4" s="133"/>
      <c r="D4" s="82" t="s">
        <v>105</v>
      </c>
      <c r="E4" s="71" t="s">
        <v>121</v>
      </c>
      <c r="F4" s="137"/>
      <c r="G4" s="82" t="s">
        <v>105</v>
      </c>
      <c r="H4" s="72" t="s">
        <v>135</v>
      </c>
      <c r="I4" s="72"/>
      <c r="J4" s="82" t="s">
        <v>105</v>
      </c>
      <c r="K4" s="73" t="s">
        <v>121</v>
      </c>
      <c r="L4" s="72"/>
      <c r="M4" s="82" t="s">
        <v>105</v>
      </c>
      <c r="N4" s="172"/>
    </row>
    <row r="5" spans="1:14" ht="35.1" customHeight="1" x14ac:dyDescent="0.2">
      <c r="A5" s="9" t="s">
        <v>0</v>
      </c>
      <c r="B5" s="10" t="s">
        <v>81</v>
      </c>
      <c r="C5" s="129"/>
      <c r="D5" s="57">
        <v>30000</v>
      </c>
      <c r="E5" s="11"/>
      <c r="F5" s="12"/>
      <c r="G5" s="25"/>
      <c r="H5" s="10"/>
      <c r="I5" s="129"/>
      <c r="J5" s="25"/>
      <c r="K5" s="11" t="s">
        <v>30</v>
      </c>
      <c r="L5" s="12"/>
      <c r="M5" s="57">
        <v>30000</v>
      </c>
      <c r="N5" s="9" t="s">
        <v>0</v>
      </c>
    </row>
    <row r="6" spans="1:14" ht="35.1" customHeight="1" x14ac:dyDescent="0.2">
      <c r="A6" s="134"/>
      <c r="B6" s="18"/>
      <c r="C6" s="123"/>
      <c r="D6" s="59"/>
      <c r="E6" s="20"/>
      <c r="F6" s="21"/>
      <c r="G6" s="28"/>
      <c r="H6" s="18"/>
      <c r="I6" s="123"/>
      <c r="J6" s="26"/>
      <c r="K6" s="20"/>
      <c r="L6" s="21"/>
      <c r="M6" s="60"/>
      <c r="N6" s="134"/>
    </row>
    <row r="7" spans="1:14" ht="35.1" customHeight="1" x14ac:dyDescent="0.2">
      <c r="A7" s="14" t="s">
        <v>131</v>
      </c>
      <c r="B7" s="15" t="s">
        <v>24</v>
      </c>
      <c r="C7" s="13" t="s">
        <v>146</v>
      </c>
      <c r="D7" s="58">
        <v>20000</v>
      </c>
      <c r="E7" s="16" t="s">
        <v>70</v>
      </c>
      <c r="F7" s="13" t="s">
        <v>146</v>
      </c>
      <c r="G7" s="58">
        <v>20000</v>
      </c>
      <c r="H7" s="15"/>
      <c r="I7" s="13"/>
      <c r="J7" s="27"/>
      <c r="K7" s="16" t="s">
        <v>90</v>
      </c>
      <c r="L7" s="13" t="s">
        <v>146</v>
      </c>
      <c r="M7" s="58">
        <v>20000</v>
      </c>
      <c r="N7" s="14" t="s">
        <v>131</v>
      </c>
    </row>
    <row r="8" spans="1:14" ht="35.1" customHeight="1" x14ac:dyDescent="0.2">
      <c r="A8" s="135"/>
      <c r="B8" s="15" t="s">
        <v>71</v>
      </c>
      <c r="C8" s="13" t="s">
        <v>146</v>
      </c>
      <c r="D8" s="58">
        <v>20000</v>
      </c>
      <c r="E8" s="16" t="s">
        <v>6</v>
      </c>
      <c r="F8" s="17"/>
      <c r="G8" s="58">
        <v>20000</v>
      </c>
      <c r="H8" s="15"/>
      <c r="I8" s="13"/>
      <c r="J8" s="27"/>
      <c r="K8" s="16" t="s">
        <v>122</v>
      </c>
      <c r="L8" s="17"/>
      <c r="M8" s="58">
        <v>20000</v>
      </c>
      <c r="N8" s="135"/>
    </row>
    <row r="9" spans="1:14" ht="35.1" customHeight="1" x14ac:dyDescent="0.2">
      <c r="A9" s="19"/>
      <c r="B9" s="18"/>
      <c r="C9" s="123"/>
      <c r="D9" s="60"/>
      <c r="E9" s="16"/>
      <c r="F9" s="21"/>
      <c r="G9" s="60"/>
      <c r="H9" s="18"/>
      <c r="I9" s="123"/>
      <c r="J9" s="28"/>
      <c r="K9" s="16"/>
      <c r="L9" s="21"/>
      <c r="M9" s="60"/>
      <c r="N9" s="19"/>
    </row>
    <row r="10" spans="1:14" ht="35.1" customHeight="1" x14ac:dyDescent="0.2">
      <c r="A10" s="9" t="s">
        <v>2</v>
      </c>
      <c r="B10" s="15" t="s">
        <v>72</v>
      </c>
      <c r="C10" s="13"/>
      <c r="D10" s="58">
        <v>10000</v>
      </c>
      <c r="E10" s="11" t="s">
        <v>76</v>
      </c>
      <c r="F10" s="13" t="s">
        <v>146</v>
      </c>
      <c r="G10" s="58">
        <v>10000</v>
      </c>
      <c r="H10" s="15" t="s">
        <v>76</v>
      </c>
      <c r="I10" s="13" t="s">
        <v>146</v>
      </c>
      <c r="J10" s="58">
        <v>10000</v>
      </c>
      <c r="K10" s="11" t="s">
        <v>69</v>
      </c>
      <c r="L10" s="17"/>
      <c r="M10" s="58">
        <v>10000</v>
      </c>
      <c r="N10" s="9" t="s">
        <v>2</v>
      </c>
    </row>
    <row r="11" spans="1:14" ht="35.1" customHeight="1" x14ac:dyDescent="0.2">
      <c r="A11" s="135"/>
      <c r="B11" s="15" t="s">
        <v>7</v>
      </c>
      <c r="C11" s="13"/>
      <c r="D11" s="58">
        <v>10000</v>
      </c>
      <c r="E11" s="16"/>
      <c r="F11" s="17"/>
      <c r="G11" s="30"/>
      <c r="H11" s="15"/>
      <c r="I11" s="13"/>
      <c r="J11" s="27"/>
      <c r="K11" s="16"/>
      <c r="L11" s="17"/>
      <c r="M11" s="61"/>
      <c r="N11" s="135"/>
    </row>
    <row r="12" spans="1:14" ht="35.1" customHeight="1" x14ac:dyDescent="0.2">
      <c r="A12" s="14"/>
      <c r="B12" s="15" t="s">
        <v>76</v>
      </c>
      <c r="C12" s="13" t="s">
        <v>146</v>
      </c>
      <c r="D12" s="58">
        <v>10000</v>
      </c>
      <c r="E12" s="16"/>
      <c r="F12" s="17"/>
      <c r="G12" s="30"/>
      <c r="H12" s="15"/>
      <c r="I12" s="13"/>
      <c r="J12" s="27"/>
      <c r="K12" s="16"/>
      <c r="L12" s="17"/>
      <c r="M12" s="61"/>
      <c r="N12" s="14"/>
    </row>
    <row r="13" spans="1:14" ht="35.1" customHeight="1" x14ac:dyDescent="0.2">
      <c r="A13" s="14"/>
      <c r="B13" s="15" t="s">
        <v>77</v>
      </c>
      <c r="C13" s="13"/>
      <c r="D13" s="58">
        <v>10000</v>
      </c>
      <c r="E13" s="16"/>
      <c r="F13" s="17"/>
      <c r="G13" s="30"/>
      <c r="H13" s="15"/>
      <c r="I13" s="13"/>
      <c r="J13" s="27"/>
      <c r="K13" s="16"/>
      <c r="L13" s="17"/>
      <c r="M13" s="61"/>
      <c r="N13" s="14"/>
    </row>
    <row r="14" spans="1:14" ht="35.1" customHeight="1" x14ac:dyDescent="0.2">
      <c r="A14" s="76"/>
      <c r="B14" s="77"/>
      <c r="C14" s="136"/>
      <c r="D14" s="60"/>
      <c r="E14" s="78"/>
      <c r="F14" s="79"/>
      <c r="G14" s="60"/>
      <c r="H14" s="79"/>
      <c r="I14" s="79"/>
      <c r="J14" s="59"/>
      <c r="K14" s="78"/>
      <c r="L14" s="79"/>
      <c r="M14" s="60"/>
      <c r="N14" s="76"/>
    </row>
    <row r="15" spans="1:14" ht="35.1" customHeight="1" x14ac:dyDescent="0.2">
      <c r="A15" s="76" t="s">
        <v>9</v>
      </c>
      <c r="B15" s="77"/>
      <c r="C15" s="136"/>
      <c r="D15" s="59">
        <f>SUM(D5:D14)</f>
        <v>110000</v>
      </c>
      <c r="E15" s="78"/>
      <c r="F15" s="79"/>
      <c r="G15" s="59">
        <f>SUM(G5:G14)</f>
        <v>50000</v>
      </c>
      <c r="H15" s="111"/>
      <c r="I15" s="79"/>
      <c r="J15" s="59">
        <f>SUM(J5:J14)</f>
        <v>10000</v>
      </c>
      <c r="K15" s="78"/>
      <c r="L15" s="79"/>
      <c r="M15" s="59">
        <f>SUM(M5:M14)</f>
        <v>80000</v>
      </c>
      <c r="N15" s="76" t="s">
        <v>9</v>
      </c>
    </row>
    <row r="16" spans="1:14" ht="35.1" customHeight="1" x14ac:dyDescent="0.2">
      <c r="A16" s="80"/>
      <c r="B16" s="74"/>
      <c r="C16" s="74"/>
      <c r="D16" s="58"/>
      <c r="E16" s="67"/>
      <c r="F16" s="138" t="s">
        <v>10</v>
      </c>
      <c r="G16" s="62">
        <f>D15+G15</f>
        <v>160000</v>
      </c>
      <c r="H16" s="75"/>
      <c r="I16" s="75"/>
      <c r="J16" s="58"/>
      <c r="K16" s="67"/>
      <c r="L16" s="138" t="s">
        <v>11</v>
      </c>
      <c r="M16" s="62">
        <f>J15+M15</f>
        <v>90000</v>
      </c>
      <c r="N16" s="80"/>
    </row>
    <row r="17" spans="1:14" ht="35.1" customHeight="1" x14ac:dyDescent="0.2">
      <c r="A17" s="67"/>
      <c r="D17" s="8"/>
      <c r="E17" s="81"/>
      <c r="F17" s="81"/>
      <c r="G17" s="8"/>
      <c r="K17" s="67"/>
      <c r="L17" s="138" t="s">
        <v>106</v>
      </c>
      <c r="M17" s="62">
        <f>G16+M16</f>
        <v>250000</v>
      </c>
      <c r="N17" s="67"/>
    </row>
    <row r="18" spans="1:14" x14ac:dyDescent="0.2">
      <c r="A18" s="67"/>
      <c r="N18" s="67"/>
    </row>
    <row r="19" spans="1:14" x14ac:dyDescent="0.2">
      <c r="A19" s="67"/>
      <c r="N19" s="67"/>
    </row>
  </sheetData>
  <mergeCells count="5">
    <mergeCell ref="A3:A4"/>
    <mergeCell ref="B3:G3"/>
    <mergeCell ref="H3:M3"/>
    <mergeCell ref="A1:N1"/>
    <mergeCell ref="N3:N4"/>
  </mergeCells>
  <phoneticPr fontId="4"/>
  <printOptions horizontalCentered="1"/>
  <pageMargins left="0.59055118110236227" right="0.59055118110236227" top="0.78740157480314965" bottom="0.59055118110236227" header="0.51181102362204722" footer="0.51181102362204722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成績発表用</vt:lpstr>
      <vt:lpstr>成績（男子・女子）</vt:lpstr>
      <vt:lpstr>総合成績（男子・女子）</vt:lpstr>
      <vt:lpstr>スポーツ振興賞（男女総合）</vt:lpstr>
      <vt:lpstr>報奨金</vt:lpstr>
      <vt:lpstr>'スポーツ振興賞（男女総合）'!Print_Area</vt:lpstr>
      <vt:lpstr>'成績（男子・女子）'!Print_Area</vt:lpstr>
      <vt:lpstr>'総合成績（男子・女子）'!Print_Area</vt:lpstr>
      <vt:lpstr>成績発表用!Print_Titles</vt:lpstr>
    </vt:vector>
  </TitlesOfParts>
  <Company>社団法人七尾市体育協会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青山　浩</dc:creator>
  <cp:lastModifiedBy>社団法人七尾市体育協会1</cp:lastModifiedBy>
  <cp:lastPrinted>2011-10-03T02:35:07Z</cp:lastPrinted>
  <dcterms:created xsi:type="dcterms:W3CDTF">2002-07-24T01:22:08Z</dcterms:created>
  <dcterms:modified xsi:type="dcterms:W3CDTF">2013-09-10T02:59:35Z</dcterms:modified>
</cp:coreProperties>
</file>